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2135"/>
  </bookViews>
  <sheets>
    <sheet name="Лист1" sheetId="1" r:id="rId1"/>
  </sheets>
  <calcPr calcId="125725" iterateDelta="1E-4"/>
</workbook>
</file>

<file path=xl/calcChain.xml><?xml version="1.0" encoding="utf-8"?>
<calcChain xmlns="http://schemas.openxmlformats.org/spreadsheetml/2006/main">
  <c r="L238" i="1"/>
  <c r="J238"/>
  <c r="I238"/>
  <c r="H238"/>
  <c r="G238"/>
  <c r="F238"/>
  <c r="L237"/>
  <c r="J237"/>
  <c r="I237"/>
  <c r="H237"/>
  <c r="G237"/>
  <c r="F237"/>
  <c r="L214"/>
  <c r="J214"/>
  <c r="I214"/>
  <c r="H214"/>
  <c r="G214"/>
  <c r="F214"/>
  <c r="L191"/>
  <c r="J191"/>
  <c r="I191"/>
  <c r="H191"/>
  <c r="G191"/>
  <c r="F191"/>
  <c r="L168"/>
  <c r="J168"/>
  <c r="I168"/>
  <c r="H168"/>
  <c r="G168"/>
  <c r="F168"/>
  <c r="L145"/>
  <c r="J145"/>
  <c r="I145"/>
  <c r="H145"/>
  <c r="G145"/>
  <c r="F145"/>
  <c r="L122"/>
  <c r="J122"/>
  <c r="I122"/>
  <c r="H122"/>
  <c r="G122"/>
  <c r="F122"/>
  <c r="L99"/>
  <c r="J99"/>
  <c r="I99"/>
  <c r="H99"/>
  <c r="G99"/>
  <c r="F99"/>
  <c r="L76"/>
  <c r="J76"/>
  <c r="I76"/>
  <c r="H76"/>
  <c r="G76"/>
  <c r="F76"/>
  <c r="A77"/>
  <c r="G13"/>
  <c r="F13"/>
  <c r="L52"/>
  <c r="J52"/>
  <c r="I52"/>
  <c r="H52"/>
  <c r="G52"/>
  <c r="F52"/>
  <c r="L13"/>
  <c r="L28"/>
  <c r="J28"/>
  <c r="I28"/>
  <c r="H28"/>
  <c r="G28"/>
  <c r="F28"/>
  <c r="F23"/>
  <c r="B238"/>
  <c r="A238"/>
  <c r="L233"/>
  <c r="J233"/>
  <c r="I233"/>
  <c r="H233"/>
  <c r="G233"/>
  <c r="F233"/>
  <c r="B224"/>
  <c r="A224"/>
  <c r="L223"/>
  <c r="J223"/>
  <c r="I223"/>
  <c r="H223"/>
  <c r="G223"/>
  <c r="F223"/>
  <c r="B215"/>
  <c r="A215"/>
  <c r="L210"/>
  <c r="J210"/>
  <c r="I210"/>
  <c r="H210"/>
  <c r="G210"/>
  <c r="F210"/>
  <c r="B201"/>
  <c r="A201"/>
  <c r="L200"/>
  <c r="L215" s="1"/>
  <c r="J200"/>
  <c r="I200"/>
  <c r="I215" s="1"/>
  <c r="H200"/>
  <c r="G200"/>
  <c r="G215" s="1"/>
  <c r="F200"/>
  <c r="B192"/>
  <c r="L187"/>
  <c r="J187"/>
  <c r="I187"/>
  <c r="H187"/>
  <c r="G187"/>
  <c r="F187"/>
  <c r="B178"/>
  <c r="A178"/>
  <c r="L177"/>
  <c r="L192" s="1"/>
  <c r="J177"/>
  <c r="J192" s="1"/>
  <c r="I177"/>
  <c r="I192" s="1"/>
  <c r="H177"/>
  <c r="H192" s="1"/>
  <c r="G177"/>
  <c r="G192" s="1"/>
  <c r="F177"/>
  <c r="F192" s="1"/>
  <c r="B169"/>
  <c r="A169"/>
  <c r="L164"/>
  <c r="J164"/>
  <c r="I164"/>
  <c r="H164"/>
  <c r="G164"/>
  <c r="F164"/>
  <c r="B155"/>
  <c r="A155"/>
  <c r="L154"/>
  <c r="J154"/>
  <c r="J169" s="1"/>
  <c r="I154"/>
  <c r="H154"/>
  <c r="H169" s="1"/>
  <c r="G154"/>
  <c r="F154"/>
  <c r="F169" s="1"/>
  <c r="B146"/>
  <c r="A146"/>
  <c r="L141"/>
  <c r="J141"/>
  <c r="I141"/>
  <c r="H141"/>
  <c r="G141"/>
  <c r="F141"/>
  <c r="B132"/>
  <c r="A132"/>
  <c r="L131"/>
  <c r="J131"/>
  <c r="I131"/>
  <c r="H131"/>
  <c r="G131"/>
  <c r="F131"/>
  <c r="B123"/>
  <c r="A123"/>
  <c r="L118"/>
  <c r="J118"/>
  <c r="I118"/>
  <c r="H118"/>
  <c r="G118"/>
  <c r="F118"/>
  <c r="B109"/>
  <c r="A109"/>
  <c r="L108"/>
  <c r="J108"/>
  <c r="I108"/>
  <c r="H108"/>
  <c r="G108"/>
  <c r="F108"/>
  <c r="B100"/>
  <c r="A100"/>
  <c r="L95"/>
  <c r="J95"/>
  <c r="I95"/>
  <c r="H95"/>
  <c r="G95"/>
  <c r="F95"/>
  <c r="B86"/>
  <c r="A86"/>
  <c r="L85"/>
  <c r="J85"/>
  <c r="I85"/>
  <c r="H85"/>
  <c r="G85"/>
  <c r="F85"/>
  <c r="B77"/>
  <c r="L71"/>
  <c r="J71"/>
  <c r="I71"/>
  <c r="H71"/>
  <c r="G71"/>
  <c r="F71"/>
  <c r="B62"/>
  <c r="A62"/>
  <c r="L61"/>
  <c r="L77" s="1"/>
  <c r="J61"/>
  <c r="I61"/>
  <c r="I77" s="1"/>
  <c r="H61"/>
  <c r="G61"/>
  <c r="G77" s="1"/>
  <c r="F61"/>
  <c r="B53"/>
  <c r="A53"/>
  <c r="L47"/>
  <c r="J47"/>
  <c r="I47"/>
  <c r="H47"/>
  <c r="G47"/>
  <c r="F47"/>
  <c r="B38"/>
  <c r="A38"/>
  <c r="L37"/>
  <c r="J37"/>
  <c r="I37"/>
  <c r="H37"/>
  <c r="G37"/>
  <c r="F37"/>
  <c r="B29"/>
  <c r="A29"/>
  <c r="L23"/>
  <c r="J23"/>
  <c r="I23"/>
  <c r="H23"/>
  <c r="G23"/>
  <c r="B14"/>
  <c r="A14"/>
  <c r="J13"/>
  <c r="I13"/>
  <c r="H13"/>
  <c r="F215" l="1"/>
  <c r="H215"/>
  <c r="J215"/>
  <c r="H29"/>
  <c r="J29"/>
  <c r="F77"/>
  <c r="H77"/>
  <c r="J77"/>
  <c r="G169"/>
  <c r="I169"/>
  <c r="L169"/>
  <c r="G100"/>
  <c r="I100"/>
  <c r="L100"/>
  <c r="G123"/>
  <c r="I123"/>
  <c r="L123"/>
  <c r="G146"/>
  <c r="I146"/>
  <c r="L146"/>
  <c r="F100"/>
  <c r="H100"/>
  <c r="J100"/>
  <c r="F123"/>
  <c r="H123"/>
  <c r="J123"/>
  <c r="F146"/>
  <c r="H146"/>
  <c r="J146"/>
  <c r="G53"/>
  <c r="I53"/>
  <c r="L53"/>
  <c r="F29"/>
  <c r="F53"/>
  <c r="H53"/>
  <c r="J53"/>
  <c r="I29"/>
  <c r="G29"/>
  <c r="L29"/>
  <c r="H239" l="1"/>
  <c r="J239"/>
  <c r="I239"/>
  <c r="L239"/>
  <c r="G239"/>
  <c r="F239" l="1"/>
</calcChain>
</file>

<file path=xl/sharedStrings.xml><?xml version="1.0" encoding="utf-8"?>
<sst xmlns="http://schemas.openxmlformats.org/spreadsheetml/2006/main" count="431" uniqueCount="130">
  <si>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</si>
  <si>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</si>
  <si>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</si>
  <si>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</si>
  <si>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</si>
  <si>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</si>
  <si>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</si>
  <si>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</si>
  <si>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</si>
  <si>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</si>
  <si>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</si>
  <si>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</si>
  <si>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</si>
  <si>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</si>
  <si>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</si>
  <si>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</si>
  <si>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</si>
  <si>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</si>
  <si>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</si>
  <si>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</si>
  <si>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</si>
  <si>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</si>
  <si>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</si>
  <si>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</si>
  <si>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</si>
  <si>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</si>
  <si>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</si>
  <si>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</si>
  <si>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</si>
  <si>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</si>
  <si>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</si>
  <si>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</si>
  <si>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</si>
  <si>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</si>
  <si>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</si>
  <si>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</si>
  <si>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</si>
  <si>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</si>
  <si>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</si>
  <si>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Полдник</t>
  </si>
  <si>
    <t>сладкое</t>
  </si>
  <si>
    <t>МБОУ СОШ № 39</t>
  </si>
  <si>
    <t>Директор</t>
  </si>
  <si>
    <t>Ким Е.Д.</t>
  </si>
  <si>
    <t>Каша жидкая молочная из рисовой крупы с маслом сливочным</t>
  </si>
  <si>
    <t>Яйцо вареное, сыр порциями</t>
  </si>
  <si>
    <t>Какао с молоком</t>
  </si>
  <si>
    <t>Хлеб пшеничный йодированный</t>
  </si>
  <si>
    <t>п/п</t>
  </si>
  <si>
    <t>Салат из белокачанной капусты</t>
  </si>
  <si>
    <t>Суп картофельный с бобовыми с говядиной</t>
  </si>
  <si>
    <t>Поджарка из свинины</t>
  </si>
  <si>
    <t>Макаронные изделия отварные</t>
  </si>
  <si>
    <t>Сок фруктовый</t>
  </si>
  <si>
    <t>Хлеб пшенично - йодированный</t>
  </si>
  <si>
    <t>Хлеб ржано - пшеничный</t>
  </si>
  <si>
    <t>Кефир</t>
  </si>
  <si>
    <t>Ватрушка с творогом</t>
  </si>
  <si>
    <t>Фрукты</t>
  </si>
  <si>
    <t>Котлета "школьная", каша рисовая рассыпчатая</t>
  </si>
  <si>
    <t xml:space="preserve">Чай с лимоном </t>
  </si>
  <si>
    <t>Салат из свежих помидор и огурцов</t>
  </si>
  <si>
    <t>Суп картофельный с крупой рисовой с сайрой</t>
  </si>
  <si>
    <t>Котлета по- хлыновски</t>
  </si>
  <si>
    <t>Каша гречевая рассыпчатая</t>
  </si>
  <si>
    <t>Напиток из плодов шиповника</t>
  </si>
  <si>
    <t>Хлеб ржано пшеничный</t>
  </si>
  <si>
    <t xml:space="preserve">Сок фруктовый </t>
  </si>
  <si>
    <t>Пицца "Школьная"</t>
  </si>
  <si>
    <t>Запеканка из творога,молоко сгущеное</t>
  </si>
  <si>
    <t>Чай с сахаром</t>
  </si>
  <si>
    <t>Хлеб пшенично- йодированный</t>
  </si>
  <si>
    <t>Фрукты в ассортименте</t>
  </si>
  <si>
    <t>Салат из свежих огурцов</t>
  </si>
  <si>
    <t>Борщ с капустой и картофелем с говядиной</t>
  </si>
  <si>
    <t>Поджарка рыбная</t>
  </si>
  <si>
    <t>Картофельное пюре</t>
  </si>
  <si>
    <t>Компот из смеси сухофруктов</t>
  </si>
  <si>
    <t>Хлеб ржано- пшеничный</t>
  </si>
  <si>
    <t>Молоко (заводская упаковка)</t>
  </si>
  <si>
    <t>Булка с сыром</t>
  </si>
  <si>
    <t>Каша жидкая молочная манная( или гречневая или пшеничная или геркулесовая) с маслом сливочным</t>
  </si>
  <si>
    <t>Масло сливочное,сыр порциями</t>
  </si>
  <si>
    <t>Кофейный напиток с молоком</t>
  </si>
  <si>
    <t>Салат из свежих помидор со сладким перцем</t>
  </si>
  <si>
    <t>Рассольник ленинградский с говядиной</t>
  </si>
  <si>
    <t>Плов с говядиной</t>
  </si>
  <si>
    <t>Напиток из свежемороженных ягод</t>
  </si>
  <si>
    <t>Напиток</t>
  </si>
  <si>
    <t>Сладкое</t>
  </si>
  <si>
    <t>Йогурт фруктовый (т/п)</t>
  </si>
  <si>
    <t>Пирожки печеные с капустой</t>
  </si>
  <si>
    <t>Макаронные изделия отварные с сыром</t>
  </si>
  <si>
    <t>Шоколад</t>
  </si>
  <si>
    <t>Чай с сахаром и лимоном</t>
  </si>
  <si>
    <t>Салат из свежих овощей</t>
  </si>
  <si>
    <t>Суп картофельный с клецками с птицей</t>
  </si>
  <si>
    <t>Печень по- строгановски</t>
  </si>
  <si>
    <t>Напиток брусничный (из сиропа)</t>
  </si>
  <si>
    <t>Пирожки печеные с яблоком</t>
  </si>
  <si>
    <t>Каша вязкая молочная из риса и пшена с маслом сливочным</t>
  </si>
  <si>
    <t>Суп картофельный с лапшой с птицей</t>
  </si>
  <si>
    <t>Шницель из свинины</t>
  </si>
  <si>
    <t xml:space="preserve">Хлеб пшеничный йодированный </t>
  </si>
  <si>
    <t>Грудка куриная тушенная в сметанном соусе, макаронные изделия отварные</t>
  </si>
  <si>
    <t>Чай с сахаром с лимоном</t>
  </si>
  <si>
    <t>Суп картофельный с крупой рисовой с мясными фрикадельками</t>
  </si>
  <si>
    <t>Котлета по-хлыновски</t>
  </si>
  <si>
    <t>Каша гречневая рассыпчатая</t>
  </si>
  <si>
    <t>Хлеб пшеничный йодированнный</t>
  </si>
  <si>
    <t>Йогурт питьевой (т/п)</t>
  </si>
  <si>
    <t>Запеканка из творога, сгущеное молоко</t>
  </si>
  <si>
    <t>Корж молочный</t>
  </si>
  <si>
    <t>Салат из свежих помидор</t>
  </si>
  <si>
    <t>Гуляш из говядины</t>
  </si>
  <si>
    <t>Гороховое пюре</t>
  </si>
  <si>
    <t>Йогурт фруктовый</t>
  </si>
  <si>
    <t>Голубцы "любительские" тушеный в сметанном соусе</t>
  </si>
  <si>
    <t>Картофель отварной</t>
  </si>
  <si>
    <t>Напиток из свежих ягод</t>
  </si>
  <si>
    <t>Пирожки печеные с картофелем</t>
  </si>
  <si>
    <t>Птица запеченная (голень куриная), каша рисовая рассыпчатая с маслом сливочным</t>
  </si>
  <si>
    <t>Салат из свежей капусты с огурцом  свежим и сладким перцем</t>
  </si>
  <si>
    <t>Суп картофельный с лапшой и птицей</t>
  </si>
  <si>
    <t>Рыба отварная</t>
  </si>
  <si>
    <t>Сок</t>
  </si>
  <si>
    <t>Хлеб ржанно - пшеничный</t>
  </si>
  <si>
    <t>45.18</t>
  </si>
  <si>
    <t>106.9</t>
  </si>
  <si>
    <t>Фрукты в асссортименте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</si>
</sst>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0" fillId="0" borderId="23" xfId="0" applyBorder="1"/>
    <xf numFmtId="0" fontId="5" fillId="4" borderId="5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 wrapText="1"/>
    </xf>
    <xf numFmtId="0" fontId="5" fillId="4" borderId="25" xfId="0" applyFont="1" applyFill="1" applyBorder="1" applyAlignment="1">
      <alignment horizontal="center" vertical="top" wrapText="1"/>
    </xf>
    <xf numFmtId="0" fontId="3" fillId="5" borderId="2" xfId="0" applyFont="1" applyFill="1" applyBorder="1" applyProtection="1">
      <protection locked="0"/>
    </xf>
    <xf numFmtId="0" fontId="5" fillId="0" borderId="24" xfId="0" applyFont="1" applyBorder="1" applyAlignment="1">
      <alignment horizontal="center"/>
    </xf>
    <xf numFmtId="0" fontId="8" fillId="0" borderId="24" xfId="0" applyFont="1" applyBorder="1" applyAlignment="1" applyProtection="1">
      <alignment horizontal="right"/>
      <protection locked="0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2" fillId="0" borderId="23" xfId="0" applyFont="1" applyBorder="1"/>
    <xf numFmtId="0" fontId="5" fillId="5" borderId="5" xfId="0" applyFont="1" applyFill="1" applyBorder="1" applyAlignment="1">
      <alignment vertical="top" wrapText="1"/>
    </xf>
    <xf numFmtId="0" fontId="5" fillId="5" borderId="5" xfId="0" applyFont="1" applyFill="1" applyBorder="1" applyAlignment="1">
      <alignment horizontal="center" vertical="top" wrapText="1"/>
    </xf>
    <xf numFmtId="0" fontId="5" fillId="5" borderId="25" xfId="0" applyFont="1" applyFill="1" applyBorder="1" applyAlignment="1">
      <alignment horizontal="center" vertical="top" wrapText="1"/>
    </xf>
    <xf numFmtId="0" fontId="8" fillId="4" borderId="24" xfId="0" applyFont="1" applyFill="1" applyBorder="1" applyAlignment="1" applyProtection="1">
      <alignment horizontal="right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8" fillId="4" borderId="2" xfId="0" applyFont="1" applyFill="1" applyBorder="1" applyAlignment="1" applyProtection="1">
      <alignment horizontal="right"/>
      <protection locked="0"/>
    </xf>
    <xf numFmtId="0" fontId="5" fillId="2" borderId="4" xfId="0" applyFont="1" applyFill="1" applyBorder="1" applyAlignment="1" applyProtection="1">
      <alignment horizontal="center" vertical="top" wrapText="1"/>
      <protection locked="0"/>
    </xf>
    <xf numFmtId="0" fontId="5" fillId="3" borderId="21" xfId="0" applyFont="1" applyFill="1" applyBorder="1" applyAlignment="1">
      <alignment horizontal="center" vertical="top" wrapText="1"/>
    </xf>
    <xf numFmtId="2" fontId="5" fillId="4" borderId="26" xfId="0" applyNumberFormat="1" applyFont="1" applyFill="1" applyBorder="1" applyAlignment="1">
      <alignment horizontal="center" vertical="top" wrapText="1"/>
    </xf>
    <xf numFmtId="0" fontId="5" fillId="4" borderId="26" xfId="0" applyFont="1" applyFill="1" applyBorder="1" applyAlignment="1">
      <alignment horizontal="center" vertical="top" wrapText="1"/>
    </xf>
    <xf numFmtId="2" fontId="5" fillId="5" borderId="26" xfId="0" applyNumberFormat="1" applyFont="1" applyFill="1" applyBorder="1" applyAlignment="1">
      <alignment horizontal="center" vertical="top" wrapText="1"/>
    </xf>
    <xf numFmtId="0" fontId="5" fillId="2" borderId="5" xfId="0" applyFont="1" applyFill="1" applyBorder="1" applyAlignment="1" applyProtection="1">
      <alignment horizontal="center" vertical="top" wrapText="1"/>
      <protection locked="0"/>
    </xf>
    <xf numFmtId="2" fontId="5" fillId="4" borderId="18" xfId="0" applyNumberFormat="1" applyFont="1" applyFill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2" fontId="5" fillId="2" borderId="4" xfId="0" applyNumberFormat="1" applyFont="1" applyFill="1" applyBorder="1" applyAlignment="1" applyProtection="1">
      <alignment horizontal="center" vertical="top" wrapText="1"/>
      <protection locked="0"/>
    </xf>
    <xf numFmtId="2" fontId="5" fillId="3" borderId="20" xfId="0" applyNumberFormat="1" applyFont="1" applyFill="1" applyBorder="1" applyAlignment="1">
      <alignment horizontal="center" vertical="top" wrapText="1"/>
    </xf>
    <xf numFmtId="0" fontId="0" fillId="0" borderId="7" xfId="0" applyBorder="1"/>
    <xf numFmtId="0" fontId="0" fillId="0" borderId="8" xfId="0" applyBorder="1"/>
    <xf numFmtId="0" fontId="5" fillId="3" borderId="4" xfId="0" applyFont="1" applyFill="1" applyBorder="1" applyAlignment="1">
      <alignment horizontal="center"/>
    </xf>
    <xf numFmtId="0" fontId="2" fillId="0" borderId="24" xfId="0" applyFont="1" applyBorder="1"/>
    <xf numFmtId="0" fontId="5" fillId="4" borderId="19" xfId="0" applyFont="1" applyFill="1" applyBorder="1" applyAlignment="1">
      <alignment horizontal="center" vertical="top" wrapText="1"/>
    </xf>
    <xf numFmtId="2" fontId="5" fillId="4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3" borderId="2" xfId="0" applyNumberFormat="1" applyFont="1" applyFill="1" applyBorder="1" applyAlignment="1">
      <alignment horizontal="center" vertical="top" wrapText="1"/>
    </xf>
    <xf numFmtId="0" fontId="9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1" fillId="0" borderId="24" xfId="0" applyFont="1" applyBorder="1" applyAlignment="1" applyProtection="1">
      <alignment horizontal="left"/>
      <protection locked="0"/>
    </xf>
    <xf numFmtId="2" fontId="5" fillId="4" borderId="5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Protection="1">
      <protection locked="0"/>
    </xf>
    <xf numFmtId="0" fontId="1" fillId="5" borderId="2" xfId="0" applyFont="1" applyFill="1" applyBorder="1" applyProtection="1">
      <protection locked="0"/>
    </xf>
    <xf numFmtId="0" fontId="1" fillId="0" borderId="5" xfId="0" applyFont="1" applyBorder="1"/>
    <xf numFmtId="0" fontId="5" fillId="0" borderId="27" xfId="0" applyFont="1" applyBorder="1" applyAlignment="1">
      <alignment horizontal="center" vertical="top" wrapText="1"/>
    </xf>
    <xf numFmtId="2" fontId="5" fillId="0" borderId="26" xfId="0" applyNumberFormat="1" applyFont="1" applyBorder="1" applyAlignment="1">
      <alignment horizontal="center" vertical="top" wrapText="1"/>
    </xf>
    <xf numFmtId="2" fontId="5" fillId="3" borderId="28" xfId="0" applyNumberFormat="1" applyFont="1" applyFill="1" applyBorder="1" applyAlignment="1">
      <alignment horizontal="center" vertical="top" wrapText="1"/>
    </xf>
    <xf numFmtId="0" fontId="1" fillId="5" borderId="24" xfId="0" applyFont="1" applyFill="1" applyBorder="1" applyAlignment="1" applyProtection="1">
      <alignment horizontal="left"/>
      <protection locked="0"/>
    </xf>
    <xf numFmtId="2" fontId="5" fillId="0" borderId="5" xfId="0" applyNumberFormat="1" applyFont="1" applyBorder="1" applyAlignment="1">
      <alignment horizontal="center" vertical="top" wrapText="1"/>
    </xf>
    <xf numFmtId="2" fontId="5" fillId="3" borderId="3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9" fillId="3" borderId="2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2" fontId="5" fillId="3" borderId="26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9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239" sqref="L23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90" t="s">
        <v>41</v>
      </c>
      <c r="D1" s="91"/>
      <c r="E1" s="91"/>
      <c r="F1" s="12" t="s">
        <v>16</v>
      </c>
      <c r="G1" s="2" t="s">
        <v>17</v>
      </c>
      <c r="H1" s="92" t="s">
        <v>42</v>
      </c>
      <c r="I1" s="92"/>
      <c r="J1" s="92"/>
      <c r="K1" s="92"/>
    </row>
    <row r="2" spans="1:12" ht="18">
      <c r="A2" s="35" t="s">
        <v>6</v>
      </c>
      <c r="C2" s="2"/>
      <c r="G2" s="2" t="s">
        <v>18</v>
      </c>
      <c r="H2" s="92" t="s">
        <v>43</v>
      </c>
      <c r="I2" s="92"/>
      <c r="J2" s="92"/>
      <c r="K2" s="92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>
      <c r="A6" s="20">
        <v>1</v>
      </c>
      <c r="B6" s="21">
        <v>1</v>
      </c>
      <c r="C6" s="22" t="s">
        <v>20</v>
      </c>
      <c r="D6" s="5" t="s">
        <v>21</v>
      </c>
      <c r="E6" s="39" t="s">
        <v>44</v>
      </c>
      <c r="F6" s="40">
        <v>255</v>
      </c>
      <c r="G6" s="40">
        <v>5.27</v>
      </c>
      <c r="H6" s="40">
        <v>5.17</v>
      </c>
      <c r="I6" s="40">
        <v>33.32</v>
      </c>
      <c r="J6" s="40">
        <v>255.09</v>
      </c>
      <c r="K6" s="41">
        <v>182</v>
      </c>
      <c r="L6" s="40">
        <v>33.42</v>
      </c>
    </row>
    <row r="7" spans="1:12" ht="15">
      <c r="A7" s="23"/>
      <c r="B7" s="15"/>
      <c r="C7" s="11"/>
      <c r="D7" s="55" t="s">
        <v>26</v>
      </c>
      <c r="E7" s="42" t="s">
        <v>45</v>
      </c>
      <c r="F7" s="43">
        <v>60</v>
      </c>
      <c r="G7" s="43">
        <v>8.56</v>
      </c>
      <c r="H7" s="43">
        <v>9.02</v>
      </c>
      <c r="I7" s="43">
        <v>0.28000000000000003</v>
      </c>
      <c r="J7" s="43">
        <v>115.31</v>
      </c>
      <c r="K7" s="44">
        <v>337.15</v>
      </c>
      <c r="L7" s="43">
        <v>33.68</v>
      </c>
    </row>
    <row r="8" spans="1:12" ht="15">
      <c r="A8" s="23"/>
      <c r="B8" s="15"/>
      <c r="C8" s="11"/>
      <c r="D8" s="7" t="s">
        <v>22</v>
      </c>
      <c r="E8" s="42" t="s">
        <v>46</v>
      </c>
      <c r="F8" s="43">
        <v>200</v>
      </c>
      <c r="G8" s="43">
        <v>3.17</v>
      </c>
      <c r="H8" s="43">
        <v>2.68</v>
      </c>
      <c r="I8" s="43">
        <v>26</v>
      </c>
      <c r="J8" s="43">
        <v>100.6</v>
      </c>
      <c r="K8" s="44">
        <v>693</v>
      </c>
      <c r="L8" s="43">
        <v>27.58</v>
      </c>
    </row>
    <row r="9" spans="1:12" ht="15">
      <c r="A9" s="23"/>
      <c r="B9" s="15"/>
      <c r="C9" s="11"/>
      <c r="D9" s="7" t="s">
        <v>23</v>
      </c>
      <c r="E9" s="42" t="s">
        <v>47</v>
      </c>
      <c r="F9" s="43">
        <v>50</v>
      </c>
      <c r="G9" s="43">
        <v>2.25</v>
      </c>
      <c r="H9" s="43">
        <v>2.88</v>
      </c>
      <c r="I9" s="43">
        <v>24.15</v>
      </c>
      <c r="J9" s="43">
        <v>116.5</v>
      </c>
      <c r="K9" s="44" t="s">
        <v>48</v>
      </c>
      <c r="L9" s="43">
        <v>5.32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565</v>
      </c>
      <c r="G13" s="19">
        <f>SUM(G6:G12)</f>
        <v>19.25</v>
      </c>
      <c r="H13" s="19">
        <f t="shared" ref="H13:J13" si="0">SUM(H6:H12)</f>
        <v>19.75</v>
      </c>
      <c r="I13" s="19">
        <f t="shared" si="0"/>
        <v>83.75</v>
      </c>
      <c r="J13" s="19">
        <f t="shared" si="0"/>
        <v>587.5</v>
      </c>
      <c r="K13" s="25"/>
      <c r="L13" s="19">
        <f>SUM(L6:L12)</f>
        <v>100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49</v>
      </c>
      <c r="F14" s="43">
        <v>60</v>
      </c>
      <c r="G14" s="43">
        <v>0.79</v>
      </c>
      <c r="H14" s="43">
        <v>1.95</v>
      </c>
      <c r="I14" s="43">
        <v>3.88</v>
      </c>
      <c r="J14" s="43">
        <v>44.06</v>
      </c>
      <c r="K14" s="44">
        <v>45</v>
      </c>
      <c r="L14" s="43">
        <v>7.04</v>
      </c>
    </row>
    <row r="15" spans="1:12" ht="15">
      <c r="A15" s="23"/>
      <c r="B15" s="15"/>
      <c r="C15" s="11"/>
      <c r="D15" s="7" t="s">
        <v>27</v>
      </c>
      <c r="E15" s="42" t="s">
        <v>50</v>
      </c>
      <c r="F15" s="43">
        <v>205</v>
      </c>
      <c r="G15" s="43">
        <v>2.39</v>
      </c>
      <c r="H15" s="43">
        <v>3.94</v>
      </c>
      <c r="I15" s="43">
        <v>11.08</v>
      </c>
      <c r="J15" s="43">
        <v>102.4</v>
      </c>
      <c r="K15" s="44">
        <v>139</v>
      </c>
      <c r="L15" s="43">
        <v>19.98</v>
      </c>
    </row>
    <row r="16" spans="1:12" ht="15">
      <c r="A16" s="23"/>
      <c r="B16" s="15"/>
      <c r="C16" s="11"/>
      <c r="D16" s="7" t="s">
        <v>28</v>
      </c>
      <c r="E16" s="42" t="s">
        <v>51</v>
      </c>
      <c r="F16" s="43">
        <v>90</v>
      </c>
      <c r="G16" s="43">
        <v>10.64</v>
      </c>
      <c r="H16" s="43">
        <v>9.51</v>
      </c>
      <c r="I16" s="43">
        <v>5.15</v>
      </c>
      <c r="J16" s="43">
        <v>145.19</v>
      </c>
      <c r="K16" s="44">
        <v>251</v>
      </c>
      <c r="L16" s="43">
        <v>71.48</v>
      </c>
    </row>
    <row r="17" spans="1:12" ht="15">
      <c r="A17" s="23"/>
      <c r="B17" s="15"/>
      <c r="C17" s="11"/>
      <c r="D17" s="7" t="s">
        <v>29</v>
      </c>
      <c r="E17" s="42" t="s">
        <v>52</v>
      </c>
      <c r="F17" s="43">
        <v>150</v>
      </c>
      <c r="G17" s="43">
        <v>6.74</v>
      </c>
      <c r="H17" s="43">
        <v>8.6999999999999993</v>
      </c>
      <c r="I17" s="43">
        <v>30.67</v>
      </c>
      <c r="J17" s="43">
        <v>226.57</v>
      </c>
      <c r="K17" s="44">
        <v>516</v>
      </c>
      <c r="L17" s="43">
        <v>12.52</v>
      </c>
    </row>
    <row r="18" spans="1:12" ht="15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0</v>
      </c>
      <c r="H18" s="43">
        <v>0</v>
      </c>
      <c r="I18" s="43">
        <v>20.2</v>
      </c>
      <c r="J18" s="43">
        <v>84.8</v>
      </c>
      <c r="K18" s="44" t="s">
        <v>48</v>
      </c>
      <c r="L18" s="43">
        <v>37.700000000000003</v>
      </c>
    </row>
    <row r="19" spans="1:12" ht="15">
      <c r="A19" s="23"/>
      <c r="B19" s="15"/>
      <c r="C19" s="11"/>
      <c r="D19" s="7" t="s">
        <v>31</v>
      </c>
      <c r="E19" s="42" t="s">
        <v>54</v>
      </c>
      <c r="F19" s="43">
        <v>50</v>
      </c>
      <c r="G19" s="43">
        <v>2.25</v>
      </c>
      <c r="H19" s="43">
        <v>2.88</v>
      </c>
      <c r="I19" s="43">
        <v>24.15</v>
      </c>
      <c r="J19" s="43">
        <v>116.5</v>
      </c>
      <c r="K19" s="44" t="s">
        <v>48</v>
      </c>
      <c r="L19" s="43">
        <v>5.32</v>
      </c>
    </row>
    <row r="20" spans="1:12" ht="15">
      <c r="A20" s="23"/>
      <c r="B20" s="15"/>
      <c r="C20" s="11"/>
      <c r="D20" s="7" t="s">
        <v>32</v>
      </c>
      <c r="E20" s="42" t="s">
        <v>55</v>
      </c>
      <c r="F20" s="43">
        <v>56</v>
      </c>
      <c r="G20" s="43">
        <v>4.1399999999999997</v>
      </c>
      <c r="H20" s="43">
        <v>0.67</v>
      </c>
      <c r="I20" s="43">
        <v>22.12</v>
      </c>
      <c r="J20" s="43">
        <v>102.98</v>
      </c>
      <c r="K20" s="44" t="s">
        <v>48</v>
      </c>
      <c r="L20" s="43">
        <v>5.96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74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811</v>
      </c>
      <c r="G23" s="19">
        <f t="shared" ref="G23:J23" si="1">SUM(G14:G22)</f>
        <v>26.950000000000003</v>
      </c>
      <c r="H23" s="19">
        <f t="shared" si="1"/>
        <v>27.65</v>
      </c>
      <c r="I23" s="19">
        <f t="shared" si="1"/>
        <v>117.25</v>
      </c>
      <c r="J23" s="19">
        <f t="shared" si="1"/>
        <v>822.5</v>
      </c>
      <c r="K23" s="25"/>
      <c r="L23" s="76">
        <f t="shared" ref="L23" si="2">SUM(L14:L22)</f>
        <v>160</v>
      </c>
    </row>
    <row r="24" spans="1:12" ht="15">
      <c r="A24" s="23"/>
      <c r="B24" s="15"/>
      <c r="C24" s="61" t="s">
        <v>39</v>
      </c>
      <c r="D24" s="67" t="s">
        <v>30</v>
      </c>
      <c r="E24" s="52" t="s">
        <v>56</v>
      </c>
      <c r="F24" s="53">
        <v>200</v>
      </c>
      <c r="G24" s="53">
        <v>5.8</v>
      </c>
      <c r="H24" s="53">
        <v>5</v>
      </c>
      <c r="I24" s="53">
        <v>8</v>
      </c>
      <c r="J24" s="53">
        <v>118</v>
      </c>
      <c r="K24" s="54" t="s">
        <v>48</v>
      </c>
      <c r="L24" s="75">
        <v>21</v>
      </c>
    </row>
    <row r="25" spans="1:12" ht="15">
      <c r="A25" s="23"/>
      <c r="B25" s="15"/>
      <c r="C25" s="51"/>
      <c r="D25" s="67" t="s">
        <v>40</v>
      </c>
      <c r="E25" s="52" t="s">
        <v>57</v>
      </c>
      <c r="F25" s="53">
        <v>100</v>
      </c>
      <c r="G25" s="53">
        <v>1.5</v>
      </c>
      <c r="H25" s="53">
        <v>2.5</v>
      </c>
      <c r="I25" s="53">
        <v>21.7</v>
      </c>
      <c r="J25" s="53">
        <v>70</v>
      </c>
      <c r="K25" s="54">
        <v>410</v>
      </c>
      <c r="L25" s="71">
        <v>50</v>
      </c>
    </row>
    <row r="26" spans="1:12" ht="15">
      <c r="A26" s="23"/>
      <c r="B26" s="15"/>
      <c r="C26" s="51"/>
      <c r="D26" s="67" t="s">
        <v>24</v>
      </c>
      <c r="E26" s="52" t="s">
        <v>58</v>
      </c>
      <c r="F26" s="53">
        <v>100</v>
      </c>
      <c r="G26" s="53">
        <v>0.4</v>
      </c>
      <c r="H26" s="53">
        <v>0.4</v>
      </c>
      <c r="I26" s="53">
        <v>3.8</v>
      </c>
      <c r="J26" s="53">
        <v>47</v>
      </c>
      <c r="K26" s="54" t="s">
        <v>48</v>
      </c>
      <c r="L26" s="71">
        <v>29</v>
      </c>
    </row>
    <row r="27" spans="1:12" ht="15">
      <c r="A27" s="23"/>
      <c r="B27" s="15"/>
      <c r="C27" s="51"/>
      <c r="D27" s="68"/>
      <c r="E27" s="52"/>
      <c r="F27" s="53"/>
      <c r="G27" s="53"/>
      <c r="H27" s="53"/>
      <c r="I27" s="53"/>
      <c r="J27" s="53"/>
      <c r="K27" s="54"/>
      <c r="L27" s="72"/>
    </row>
    <row r="28" spans="1:12" ht="15">
      <c r="A28" s="23"/>
      <c r="B28" s="15"/>
      <c r="C28" s="51"/>
      <c r="D28" s="18" t="s">
        <v>33</v>
      </c>
      <c r="E28" s="62"/>
      <c r="F28" s="63">
        <f>SUM(F24:F27)</f>
        <v>400</v>
      </c>
      <c r="G28" s="63">
        <f>SUM(G24:G27)</f>
        <v>7.7</v>
      </c>
      <c r="H28" s="63">
        <f>SUM(H24:H27)</f>
        <v>7.9</v>
      </c>
      <c r="I28" s="63">
        <f>SUM(I24:I27)</f>
        <v>33.5</v>
      </c>
      <c r="J28" s="63">
        <f>SUM(J24:J27)</f>
        <v>235</v>
      </c>
      <c r="K28" s="64"/>
      <c r="L28" s="73">
        <f>SUM(L24:L27)</f>
        <v>100</v>
      </c>
    </row>
    <row r="29" spans="1:12" ht="15.75" thickBot="1">
      <c r="A29" s="29">
        <f>A6</f>
        <v>1</v>
      </c>
      <c r="B29" s="30">
        <f>B6</f>
        <v>1</v>
      </c>
      <c r="C29" s="87" t="s">
        <v>4</v>
      </c>
      <c r="D29" s="88"/>
      <c r="E29" s="31"/>
      <c r="F29" s="32">
        <f>F13+F23+F28</f>
        <v>1776</v>
      </c>
      <c r="G29" s="32">
        <f>G13+G23+G28</f>
        <v>53.900000000000006</v>
      </c>
      <c r="H29" s="32">
        <f>H13+H23+H28</f>
        <v>55.3</v>
      </c>
      <c r="I29" s="32">
        <f>I13+I23+I28</f>
        <v>234.5</v>
      </c>
      <c r="J29" s="32">
        <f>J13+J23+J28</f>
        <v>1645</v>
      </c>
      <c r="K29" s="70"/>
      <c r="L29" s="78">
        <f>SUM(L28,L23,L13)</f>
        <v>360</v>
      </c>
    </row>
    <row r="30" spans="1:12" ht="15">
      <c r="A30" s="14">
        <v>1</v>
      </c>
      <c r="B30" s="15">
        <v>2</v>
      </c>
      <c r="C30" s="22" t="s">
        <v>20</v>
      </c>
      <c r="D30" s="5" t="s">
        <v>21</v>
      </c>
      <c r="E30" s="39" t="s">
        <v>59</v>
      </c>
      <c r="F30" s="40">
        <v>250</v>
      </c>
      <c r="G30" s="40">
        <v>17.32</v>
      </c>
      <c r="H30" s="40">
        <v>17.43</v>
      </c>
      <c r="I30" s="40">
        <v>49.23</v>
      </c>
      <c r="J30" s="40">
        <v>432.3</v>
      </c>
      <c r="K30" s="41">
        <v>451.50799999999998</v>
      </c>
      <c r="L30" s="77">
        <v>88.23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4"/>
      <c r="B32" s="15"/>
      <c r="C32" s="11"/>
      <c r="D32" s="7" t="s">
        <v>22</v>
      </c>
      <c r="E32" s="42" t="s">
        <v>60</v>
      </c>
      <c r="F32" s="43">
        <v>210</v>
      </c>
      <c r="G32" s="43">
        <v>0.13</v>
      </c>
      <c r="H32" s="43">
        <v>0.02</v>
      </c>
      <c r="I32" s="43">
        <v>15.2</v>
      </c>
      <c r="J32" s="43">
        <v>62</v>
      </c>
      <c r="K32" s="44">
        <v>686</v>
      </c>
      <c r="L32" s="43">
        <v>7.51</v>
      </c>
    </row>
    <row r="33" spans="1:12" ht="15">
      <c r="A33" s="14"/>
      <c r="B33" s="15"/>
      <c r="C33" s="11"/>
      <c r="D33" s="7" t="s">
        <v>23</v>
      </c>
      <c r="E33" s="42" t="s">
        <v>47</v>
      </c>
      <c r="F33" s="43">
        <v>40</v>
      </c>
      <c r="G33" s="43">
        <v>1.8</v>
      </c>
      <c r="H33" s="43">
        <v>2.2999999999999998</v>
      </c>
      <c r="I33" s="43">
        <v>19.32</v>
      </c>
      <c r="J33" s="43">
        <v>93.2</v>
      </c>
      <c r="K33" s="44" t="s">
        <v>48</v>
      </c>
      <c r="L33" s="43">
        <v>4.26</v>
      </c>
    </row>
    <row r="34" spans="1:12" ht="15">
      <c r="A34" s="14"/>
      <c r="B34" s="15"/>
      <c r="C34" s="11"/>
      <c r="D34" s="7" t="s">
        <v>24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6"/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6"/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6"/>
      <c r="B37" s="17"/>
      <c r="C37" s="8"/>
      <c r="D37" s="18" t="s">
        <v>33</v>
      </c>
      <c r="E37" s="9"/>
      <c r="F37" s="19">
        <f>SUM(F30:F36)</f>
        <v>500</v>
      </c>
      <c r="G37" s="19">
        <f t="shared" ref="G37" si="3">SUM(G30:G36)</f>
        <v>19.25</v>
      </c>
      <c r="H37" s="19">
        <f t="shared" ref="H37" si="4">SUM(H30:H36)</f>
        <v>19.75</v>
      </c>
      <c r="I37" s="19">
        <f t="shared" ref="I37" si="5">SUM(I30:I36)</f>
        <v>83.75</v>
      </c>
      <c r="J37" s="19">
        <f t="shared" ref="J37:L37" si="6">SUM(J30:J36)</f>
        <v>587.5</v>
      </c>
      <c r="K37" s="25"/>
      <c r="L37" s="19">
        <f t="shared" si="6"/>
        <v>100.00000000000001</v>
      </c>
    </row>
    <row r="38" spans="1:12" ht="15">
      <c r="A38" s="13">
        <f>A30</f>
        <v>1</v>
      </c>
      <c r="B38" s="13">
        <f>B30</f>
        <v>2</v>
      </c>
      <c r="C38" s="10" t="s">
        <v>25</v>
      </c>
      <c r="D38" s="7" t="s">
        <v>26</v>
      </c>
      <c r="E38" s="42" t="s">
        <v>61</v>
      </c>
      <c r="F38" s="43">
        <v>60</v>
      </c>
      <c r="G38" s="43">
        <v>0.57999999999999996</v>
      </c>
      <c r="H38" s="43">
        <v>3.64</v>
      </c>
      <c r="I38" s="43">
        <v>3.65</v>
      </c>
      <c r="J38" s="43">
        <v>42.42</v>
      </c>
      <c r="K38" s="44">
        <v>24</v>
      </c>
      <c r="L38" s="43">
        <v>14.6</v>
      </c>
    </row>
    <row r="39" spans="1:12" ht="15">
      <c r="A39" s="14"/>
      <c r="B39" s="15"/>
      <c r="C39" s="11"/>
      <c r="D39" s="7" t="s">
        <v>27</v>
      </c>
      <c r="E39" s="42" t="s">
        <v>62</v>
      </c>
      <c r="F39" s="43">
        <v>220</v>
      </c>
      <c r="G39" s="43">
        <v>3.55</v>
      </c>
      <c r="H39" s="43">
        <v>2.08</v>
      </c>
      <c r="I39" s="43">
        <v>9.5</v>
      </c>
      <c r="J39" s="43">
        <v>83.25</v>
      </c>
      <c r="K39" s="44">
        <v>133</v>
      </c>
      <c r="L39" s="43">
        <v>34.159999999999997</v>
      </c>
    </row>
    <row r="40" spans="1:12" ht="15">
      <c r="A40" s="14"/>
      <c r="B40" s="15"/>
      <c r="C40" s="11"/>
      <c r="D40" s="7" t="s">
        <v>28</v>
      </c>
      <c r="E40" s="42" t="s">
        <v>63</v>
      </c>
      <c r="F40" s="43">
        <v>90</v>
      </c>
      <c r="G40" s="43">
        <v>6.57</v>
      </c>
      <c r="H40" s="43">
        <v>9.4600000000000009</v>
      </c>
      <c r="I40" s="43">
        <v>8.25</v>
      </c>
      <c r="J40" s="43">
        <v>197.98</v>
      </c>
      <c r="K40" s="44">
        <v>454</v>
      </c>
      <c r="L40" s="43">
        <v>68.97</v>
      </c>
    </row>
    <row r="41" spans="1:12" ht="15">
      <c r="A41" s="14"/>
      <c r="B41" s="15"/>
      <c r="C41" s="11"/>
      <c r="D41" s="7" t="s">
        <v>29</v>
      </c>
      <c r="E41" s="42" t="s">
        <v>64</v>
      </c>
      <c r="F41" s="43">
        <v>150</v>
      </c>
      <c r="G41" s="43">
        <v>9.51</v>
      </c>
      <c r="H41" s="43">
        <v>8.92</v>
      </c>
      <c r="I41" s="43">
        <v>28.82</v>
      </c>
      <c r="J41" s="43">
        <v>191.17</v>
      </c>
      <c r="K41" s="44">
        <v>508</v>
      </c>
      <c r="L41" s="43">
        <v>18.75</v>
      </c>
    </row>
    <row r="42" spans="1:12" ht="15">
      <c r="A42" s="14"/>
      <c r="B42" s="15"/>
      <c r="C42" s="11"/>
      <c r="D42" s="7" t="s">
        <v>30</v>
      </c>
      <c r="E42" s="42" t="s">
        <v>65</v>
      </c>
      <c r="F42" s="43">
        <v>200</v>
      </c>
      <c r="G42" s="43">
        <v>0.35</v>
      </c>
      <c r="H42" s="43">
        <v>0</v>
      </c>
      <c r="I42" s="43">
        <v>20.76</v>
      </c>
      <c r="J42" s="43">
        <v>88.2</v>
      </c>
      <c r="K42" s="44">
        <v>705</v>
      </c>
      <c r="L42" s="43">
        <v>12.24</v>
      </c>
    </row>
    <row r="43" spans="1:12" ht="15.75" customHeight="1">
      <c r="A43" s="14"/>
      <c r="B43" s="15"/>
      <c r="C43" s="11"/>
      <c r="D43" s="7" t="s">
        <v>31</v>
      </c>
      <c r="E43" s="42" t="s">
        <v>47</v>
      </c>
      <c r="F43" s="43">
        <v>50</v>
      </c>
      <c r="G43" s="43">
        <v>2.25</v>
      </c>
      <c r="H43" s="43">
        <v>2.88</v>
      </c>
      <c r="I43" s="43">
        <v>24.15</v>
      </c>
      <c r="J43" s="43">
        <v>116.5</v>
      </c>
      <c r="K43" s="44" t="s">
        <v>48</v>
      </c>
      <c r="L43" s="43">
        <v>5.32</v>
      </c>
    </row>
    <row r="44" spans="1:12" ht="15">
      <c r="A44" s="14"/>
      <c r="B44" s="15"/>
      <c r="C44" s="11"/>
      <c r="D44" s="7" t="s">
        <v>32</v>
      </c>
      <c r="E44" s="42" t="s">
        <v>66</v>
      </c>
      <c r="F44" s="43">
        <v>56</v>
      </c>
      <c r="G44" s="43">
        <v>4.1399999999999997</v>
      </c>
      <c r="H44" s="43">
        <v>0.67</v>
      </c>
      <c r="I44" s="43">
        <v>22.12</v>
      </c>
      <c r="J44" s="43">
        <v>102.98</v>
      </c>
      <c r="K44" s="44" t="s">
        <v>48</v>
      </c>
      <c r="L44" s="43">
        <v>5.96</v>
      </c>
    </row>
    <row r="45" spans="1:12" ht="15">
      <c r="A45" s="14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14"/>
      <c r="B46" s="15"/>
      <c r="C46" s="11"/>
      <c r="D46" s="6"/>
      <c r="E46" s="42"/>
      <c r="F46" s="43"/>
      <c r="G46" s="43"/>
      <c r="H46" s="43"/>
      <c r="I46" s="43"/>
      <c r="J46" s="43"/>
      <c r="K46" s="44"/>
      <c r="L46" s="43"/>
    </row>
    <row r="47" spans="1:12" ht="15">
      <c r="A47" s="16"/>
      <c r="B47" s="17"/>
      <c r="C47" s="8"/>
      <c r="D47" s="18" t="s">
        <v>33</v>
      </c>
      <c r="E47" s="9"/>
      <c r="F47" s="19">
        <f>SUM(F38:F46)</f>
        <v>826</v>
      </c>
      <c r="G47" s="19">
        <f t="shared" ref="G47" si="7">SUM(G38:G46)</f>
        <v>26.950000000000003</v>
      </c>
      <c r="H47" s="19">
        <f t="shared" ref="H47" si="8">SUM(H38:H46)</f>
        <v>27.650000000000002</v>
      </c>
      <c r="I47" s="19">
        <f t="shared" ref="I47" si="9">SUM(I38:I46)</f>
        <v>117.25</v>
      </c>
      <c r="J47" s="19">
        <f t="shared" ref="J47:L47" si="10">SUM(J38:J46)</f>
        <v>822.5</v>
      </c>
      <c r="K47" s="25"/>
      <c r="L47" s="59">
        <f t="shared" si="10"/>
        <v>160</v>
      </c>
    </row>
    <row r="48" spans="1:12" ht="15">
      <c r="A48" s="13">
        <v>1</v>
      </c>
      <c r="B48" s="56">
        <v>2</v>
      </c>
      <c r="C48" s="82" t="s">
        <v>39</v>
      </c>
      <c r="D48" s="66" t="s">
        <v>30</v>
      </c>
      <c r="E48" s="52" t="s">
        <v>67</v>
      </c>
      <c r="F48" s="53">
        <v>200</v>
      </c>
      <c r="G48" s="53">
        <v>0</v>
      </c>
      <c r="H48" s="53">
        <v>0</v>
      </c>
      <c r="I48" s="53">
        <v>20.2</v>
      </c>
      <c r="J48" s="53">
        <v>84.8</v>
      </c>
      <c r="K48" s="54" t="s">
        <v>48</v>
      </c>
      <c r="L48" s="84">
        <v>34</v>
      </c>
    </row>
    <row r="49" spans="1:12" ht="15">
      <c r="A49" s="14"/>
      <c r="B49" s="15"/>
      <c r="C49" s="79"/>
      <c r="D49" s="66" t="s">
        <v>40</v>
      </c>
      <c r="E49" s="52" t="s">
        <v>68</v>
      </c>
      <c r="F49" s="53">
        <v>100</v>
      </c>
      <c r="G49" s="53">
        <v>7.3</v>
      </c>
      <c r="H49" s="53">
        <v>7.5</v>
      </c>
      <c r="I49" s="53">
        <v>9.5</v>
      </c>
      <c r="J49" s="53">
        <v>103.2</v>
      </c>
      <c r="K49" s="54">
        <v>413</v>
      </c>
      <c r="L49" s="84">
        <v>47</v>
      </c>
    </row>
    <row r="50" spans="1:12" ht="15">
      <c r="A50" s="14"/>
      <c r="B50" s="15"/>
      <c r="C50" s="79"/>
      <c r="D50" s="66" t="s">
        <v>24</v>
      </c>
      <c r="E50" s="52" t="s">
        <v>58</v>
      </c>
      <c r="F50" s="53">
        <v>100</v>
      </c>
      <c r="G50" s="53">
        <v>0.4</v>
      </c>
      <c r="H50" s="53">
        <v>0.4</v>
      </c>
      <c r="I50" s="53">
        <v>3.8</v>
      </c>
      <c r="J50" s="53">
        <v>47</v>
      </c>
      <c r="K50" s="54" t="s">
        <v>48</v>
      </c>
      <c r="L50" s="84">
        <v>19</v>
      </c>
    </row>
    <row r="51" spans="1:12" ht="15">
      <c r="A51" s="14"/>
      <c r="B51" s="15"/>
      <c r="C51" s="79"/>
      <c r="D51" s="65"/>
      <c r="E51" s="52"/>
      <c r="F51" s="53"/>
      <c r="G51" s="53"/>
      <c r="H51" s="53"/>
      <c r="I51" s="53"/>
      <c r="J51" s="53"/>
      <c r="K51" s="54"/>
      <c r="L51" s="83"/>
    </row>
    <row r="52" spans="1:12" ht="15">
      <c r="A52" s="16"/>
      <c r="B52" s="17"/>
      <c r="C52" s="80"/>
      <c r="D52" s="57" t="s">
        <v>33</v>
      </c>
      <c r="E52" s="58"/>
      <c r="F52" s="59">
        <f>SUM(F48:F51)</f>
        <v>400</v>
      </c>
      <c r="G52" s="59">
        <f>SUM(G48:G51)</f>
        <v>7.7</v>
      </c>
      <c r="H52" s="59">
        <f>SUM(H48:H51)</f>
        <v>7.9</v>
      </c>
      <c r="I52" s="59">
        <f>SUM(I48:I51)</f>
        <v>33.5</v>
      </c>
      <c r="J52" s="59">
        <f>SUM(J48:J51)</f>
        <v>235</v>
      </c>
      <c r="K52" s="60"/>
      <c r="L52" s="85">
        <f>SUM(L48:L51)</f>
        <v>100</v>
      </c>
    </row>
    <row r="53" spans="1:12" ht="15.75" thickBot="1">
      <c r="A53" s="81">
        <f>A30</f>
        <v>1</v>
      </c>
      <c r="B53" s="81">
        <f>B30</f>
        <v>2</v>
      </c>
      <c r="C53" s="87" t="s">
        <v>4</v>
      </c>
      <c r="D53" s="88"/>
      <c r="E53" s="31"/>
      <c r="F53" s="32">
        <f>F37+F47+F52</f>
        <v>1726</v>
      </c>
      <c r="G53" s="32">
        <f>G37+G47+G52</f>
        <v>53.900000000000006</v>
      </c>
      <c r="H53" s="32">
        <f>H37+H47+H52</f>
        <v>55.300000000000004</v>
      </c>
      <c r="I53" s="32">
        <f>I37+I47+I52</f>
        <v>234.5</v>
      </c>
      <c r="J53" s="32">
        <f>J37+J47+J52</f>
        <v>1645</v>
      </c>
      <c r="K53" s="32"/>
      <c r="L53" s="86">
        <f>L37+L47+L52</f>
        <v>360</v>
      </c>
    </row>
    <row r="54" spans="1:12" ht="15">
      <c r="A54" s="20">
        <v>1</v>
      </c>
      <c r="B54" s="21">
        <v>3</v>
      </c>
      <c r="C54" s="22" t="s">
        <v>20</v>
      </c>
      <c r="D54" s="5" t="s">
        <v>21</v>
      </c>
      <c r="E54" s="39" t="s">
        <v>69</v>
      </c>
      <c r="F54" s="40">
        <v>190</v>
      </c>
      <c r="G54" s="40">
        <v>17.2</v>
      </c>
      <c r="H54" s="40">
        <v>19.13</v>
      </c>
      <c r="I54" s="40">
        <v>55.29</v>
      </c>
      <c r="J54" s="40">
        <v>433.9</v>
      </c>
      <c r="K54" s="41">
        <v>366</v>
      </c>
      <c r="L54" s="69">
        <v>77.989999999999995</v>
      </c>
    </row>
    <row r="55" spans="1:12" ht="15">
      <c r="A55" s="23"/>
      <c r="B55" s="15"/>
      <c r="C55" s="11"/>
      <c r="D55" s="6"/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22</v>
      </c>
      <c r="E56" s="42" t="s">
        <v>70</v>
      </c>
      <c r="F56" s="43">
        <v>200</v>
      </c>
      <c r="G56" s="43">
        <v>7.0000000000000007E-2</v>
      </c>
      <c r="H56" s="43">
        <v>0.02</v>
      </c>
      <c r="I56" s="43">
        <v>15</v>
      </c>
      <c r="J56" s="43">
        <v>60</v>
      </c>
      <c r="K56" s="44">
        <v>685</v>
      </c>
      <c r="L56" s="43">
        <v>3.06</v>
      </c>
    </row>
    <row r="57" spans="1:12" ht="15">
      <c r="A57" s="23"/>
      <c r="B57" s="15"/>
      <c r="C57" s="11"/>
      <c r="D57" s="7" t="s">
        <v>23</v>
      </c>
      <c r="E57" s="42" t="s">
        <v>71</v>
      </c>
      <c r="F57" s="43">
        <v>20</v>
      </c>
      <c r="G57" s="43">
        <v>1.58</v>
      </c>
      <c r="H57" s="43">
        <v>0.2</v>
      </c>
      <c r="I57" s="43">
        <v>9.66</v>
      </c>
      <c r="J57" s="43">
        <v>46.6</v>
      </c>
      <c r="K57" s="44" t="s">
        <v>48</v>
      </c>
      <c r="L57" s="43">
        <v>2.13</v>
      </c>
    </row>
    <row r="58" spans="1:12" ht="15">
      <c r="A58" s="23"/>
      <c r="B58" s="15"/>
      <c r="C58" s="11"/>
      <c r="D58" s="7" t="s">
        <v>24</v>
      </c>
      <c r="E58" s="42" t="s">
        <v>72</v>
      </c>
      <c r="F58" s="43">
        <v>100</v>
      </c>
      <c r="G58" s="43">
        <v>0.4</v>
      </c>
      <c r="H58" s="43">
        <v>0.4</v>
      </c>
      <c r="I58" s="43">
        <v>3.8</v>
      </c>
      <c r="J58" s="43">
        <v>47</v>
      </c>
      <c r="K58" s="44" t="s">
        <v>48</v>
      </c>
      <c r="L58" s="43">
        <v>16.82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SUM(F54:F60)</f>
        <v>510</v>
      </c>
      <c r="G61" s="19">
        <f t="shared" ref="G61" si="11">SUM(G54:G60)</f>
        <v>19.25</v>
      </c>
      <c r="H61" s="19">
        <f t="shared" ref="H61" si="12">SUM(H54:H60)</f>
        <v>19.749999999999996</v>
      </c>
      <c r="I61" s="19">
        <f t="shared" ref="I61" si="13">SUM(I54:I60)</f>
        <v>83.749999999999986</v>
      </c>
      <c r="J61" s="19">
        <f t="shared" ref="J61:L61" si="14">SUM(J54:J60)</f>
        <v>587.5</v>
      </c>
      <c r="K61" s="25"/>
      <c r="L61" s="19">
        <f t="shared" si="14"/>
        <v>100</v>
      </c>
    </row>
    <row r="62" spans="1:12" ht="15.75" customHeight="1">
      <c r="A62" s="26">
        <f>A54</f>
        <v>1</v>
      </c>
      <c r="B62" s="13">
        <f>B54</f>
        <v>3</v>
      </c>
      <c r="C62" s="10" t="s">
        <v>25</v>
      </c>
      <c r="D62" s="7" t="s">
        <v>26</v>
      </c>
      <c r="E62" s="42" t="s">
        <v>73</v>
      </c>
      <c r="F62" s="43">
        <v>60</v>
      </c>
      <c r="G62" s="43">
        <v>1.45</v>
      </c>
      <c r="H62" s="43">
        <v>3.61</v>
      </c>
      <c r="I62" s="43">
        <v>3.41</v>
      </c>
      <c r="J62" s="43">
        <v>36.36</v>
      </c>
      <c r="K62" s="44">
        <v>20</v>
      </c>
      <c r="L62" s="43">
        <v>16</v>
      </c>
    </row>
    <row r="63" spans="1:12" ht="15">
      <c r="A63" s="23"/>
      <c r="B63" s="15"/>
      <c r="C63" s="11"/>
      <c r="D63" s="7" t="s">
        <v>27</v>
      </c>
      <c r="E63" s="42" t="s">
        <v>74</v>
      </c>
      <c r="F63" s="43">
        <v>205</v>
      </c>
      <c r="G63" s="43">
        <v>3.61</v>
      </c>
      <c r="H63" s="43">
        <v>4.07</v>
      </c>
      <c r="I63" s="43">
        <v>10.58</v>
      </c>
      <c r="J63" s="43">
        <v>86.9</v>
      </c>
      <c r="K63" s="44">
        <v>110</v>
      </c>
      <c r="L63" s="43">
        <v>24.47</v>
      </c>
    </row>
    <row r="64" spans="1:12" ht="15">
      <c r="A64" s="23"/>
      <c r="B64" s="15"/>
      <c r="C64" s="11"/>
      <c r="D64" s="7" t="s">
        <v>28</v>
      </c>
      <c r="E64" s="42" t="s">
        <v>75</v>
      </c>
      <c r="F64" s="43">
        <v>100</v>
      </c>
      <c r="G64" s="43">
        <v>6.24</v>
      </c>
      <c r="H64" s="43">
        <v>10.24</v>
      </c>
      <c r="I64" s="43">
        <v>5.22</v>
      </c>
      <c r="J64" s="43">
        <v>172.21</v>
      </c>
      <c r="K64" s="44">
        <v>379</v>
      </c>
      <c r="L64" s="43">
        <v>76.17</v>
      </c>
    </row>
    <row r="65" spans="1:12" ht="15">
      <c r="A65" s="23"/>
      <c r="B65" s="15"/>
      <c r="C65" s="11"/>
      <c r="D65" s="7" t="s">
        <v>29</v>
      </c>
      <c r="E65" s="42" t="s">
        <v>76</v>
      </c>
      <c r="F65" s="43">
        <v>150</v>
      </c>
      <c r="G65" s="43">
        <v>8.6</v>
      </c>
      <c r="H65" s="43">
        <v>6.09</v>
      </c>
      <c r="I65" s="43">
        <v>19.760000000000002</v>
      </c>
      <c r="J65" s="43">
        <v>174.75</v>
      </c>
      <c r="K65" s="44">
        <v>520</v>
      </c>
      <c r="L65" s="43">
        <v>23.44</v>
      </c>
    </row>
    <row r="66" spans="1:12" ht="15">
      <c r="A66" s="23"/>
      <c r="B66" s="15"/>
      <c r="C66" s="11"/>
      <c r="D66" s="7" t="s">
        <v>30</v>
      </c>
      <c r="E66" s="42" t="s">
        <v>77</v>
      </c>
      <c r="F66" s="43">
        <v>200</v>
      </c>
      <c r="G66" s="43">
        <v>0.66</v>
      </c>
      <c r="H66" s="43">
        <v>0.09</v>
      </c>
      <c r="I66" s="43">
        <v>32.01</v>
      </c>
      <c r="J66" s="43">
        <v>132.80000000000001</v>
      </c>
      <c r="K66" s="44">
        <v>639</v>
      </c>
      <c r="L66" s="43">
        <v>8.64</v>
      </c>
    </row>
    <row r="67" spans="1:12" ht="15">
      <c r="A67" s="23"/>
      <c r="B67" s="15"/>
      <c r="C67" s="11"/>
      <c r="D67" s="7" t="s">
        <v>31</v>
      </c>
      <c r="E67" s="42" t="s">
        <v>47</v>
      </c>
      <c r="F67" s="43">
        <v>50</v>
      </c>
      <c r="G67" s="43">
        <v>2.25</v>
      </c>
      <c r="H67" s="43">
        <v>2.88</v>
      </c>
      <c r="I67" s="43">
        <v>24.15</v>
      </c>
      <c r="J67" s="43">
        <v>116.5</v>
      </c>
      <c r="K67" s="44" t="s">
        <v>48</v>
      </c>
      <c r="L67" s="43">
        <v>5.32</v>
      </c>
    </row>
    <row r="68" spans="1:12" ht="15">
      <c r="A68" s="23"/>
      <c r="B68" s="15"/>
      <c r="C68" s="11"/>
      <c r="D68" s="7" t="s">
        <v>32</v>
      </c>
      <c r="E68" s="42" t="s">
        <v>78</v>
      </c>
      <c r="F68" s="43">
        <v>56</v>
      </c>
      <c r="G68" s="43">
        <v>4.1399999999999997</v>
      </c>
      <c r="H68" s="43">
        <v>0.67</v>
      </c>
      <c r="I68" s="43">
        <v>22.12</v>
      </c>
      <c r="J68" s="43">
        <v>102.98</v>
      </c>
      <c r="K68" s="44" t="s">
        <v>48</v>
      </c>
      <c r="L68" s="43">
        <v>5.96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3"/>
      <c r="B70" s="15"/>
      <c r="C70" s="11"/>
      <c r="D70" s="6"/>
      <c r="E70" s="42"/>
      <c r="F70" s="43"/>
      <c r="G70" s="43"/>
      <c r="H70" s="43"/>
      <c r="I70" s="43"/>
      <c r="J70" s="43"/>
      <c r="K70" s="44"/>
      <c r="L70" s="43"/>
    </row>
    <row r="71" spans="1:12" ht="15">
      <c r="A71" s="24"/>
      <c r="B71" s="17"/>
      <c r="C71" s="8"/>
      <c r="D71" s="18" t="s">
        <v>33</v>
      </c>
      <c r="E71" s="9"/>
      <c r="F71" s="19">
        <f>SUM(F62:F70)</f>
        <v>821</v>
      </c>
      <c r="G71" s="19">
        <f t="shared" ref="G71" si="15">SUM(G62:G70)</f>
        <v>26.95</v>
      </c>
      <c r="H71" s="19">
        <f t="shared" ref="H71" si="16">SUM(H62:H70)</f>
        <v>27.650000000000002</v>
      </c>
      <c r="I71" s="19">
        <f t="shared" ref="I71" si="17">SUM(I62:I70)</f>
        <v>117.25</v>
      </c>
      <c r="J71" s="19">
        <f t="shared" ref="J71:L71" si="18">SUM(J62:J70)</f>
        <v>822.5</v>
      </c>
      <c r="K71" s="25"/>
      <c r="L71" s="59">
        <f t="shared" si="18"/>
        <v>160.00000000000003</v>
      </c>
    </row>
    <row r="72" spans="1:12" ht="15">
      <c r="A72" s="23">
        <v>1</v>
      </c>
      <c r="B72" s="15">
        <v>3</v>
      </c>
      <c r="C72" s="10" t="s">
        <v>39</v>
      </c>
      <c r="D72" s="93" t="s">
        <v>30</v>
      </c>
      <c r="E72" s="52" t="s">
        <v>79</v>
      </c>
      <c r="F72" s="53">
        <v>250</v>
      </c>
      <c r="G72" s="53">
        <v>5.8</v>
      </c>
      <c r="H72" s="53">
        <v>5</v>
      </c>
      <c r="I72" s="53">
        <v>9.6</v>
      </c>
      <c r="J72" s="53">
        <v>107</v>
      </c>
      <c r="K72" s="54" t="s">
        <v>48</v>
      </c>
      <c r="L72" s="71">
        <v>45</v>
      </c>
    </row>
    <row r="73" spans="1:12" ht="15">
      <c r="A73" s="23"/>
      <c r="B73" s="15"/>
      <c r="C73" s="11"/>
      <c r="D73" s="93" t="s">
        <v>40</v>
      </c>
      <c r="E73" s="52" t="s">
        <v>80</v>
      </c>
      <c r="F73" s="53">
        <v>100</v>
      </c>
      <c r="G73" s="53">
        <v>1.5</v>
      </c>
      <c r="H73" s="53">
        <v>2.5</v>
      </c>
      <c r="I73" s="53">
        <v>20.100000000000001</v>
      </c>
      <c r="J73" s="53">
        <v>81</v>
      </c>
      <c r="K73" s="54">
        <v>424</v>
      </c>
      <c r="L73" s="84">
        <v>21</v>
      </c>
    </row>
    <row r="74" spans="1:12" ht="15">
      <c r="A74" s="23"/>
      <c r="B74" s="15"/>
      <c r="C74" s="11"/>
      <c r="D74" s="93" t="s">
        <v>24</v>
      </c>
      <c r="E74" s="52" t="s">
        <v>58</v>
      </c>
      <c r="F74" s="53">
        <v>100</v>
      </c>
      <c r="G74" s="53">
        <v>0.4</v>
      </c>
      <c r="H74" s="53">
        <v>0.4</v>
      </c>
      <c r="I74" s="53">
        <v>3.8</v>
      </c>
      <c r="J74" s="53">
        <v>47</v>
      </c>
      <c r="K74" s="54" t="s">
        <v>48</v>
      </c>
      <c r="L74" s="84">
        <v>34</v>
      </c>
    </row>
    <row r="75" spans="1:12" ht="15">
      <c r="A75" s="23"/>
      <c r="B75" s="15"/>
      <c r="C75" s="11"/>
      <c r="D75" s="57"/>
      <c r="E75" s="52"/>
      <c r="F75" s="53"/>
      <c r="G75" s="53"/>
      <c r="H75" s="53"/>
      <c r="I75" s="53"/>
      <c r="J75" s="53"/>
      <c r="K75" s="54"/>
      <c r="L75" s="83"/>
    </row>
    <row r="76" spans="1:12" ht="15">
      <c r="A76" s="23"/>
      <c r="B76" s="15"/>
      <c r="C76" s="8"/>
      <c r="D76" s="57" t="s">
        <v>33</v>
      </c>
      <c r="E76" s="58"/>
      <c r="F76" s="59">
        <f>SUM(F72:F75)</f>
        <v>450</v>
      </c>
      <c r="G76" s="59">
        <f>SUM(G72:G75)</f>
        <v>7.7</v>
      </c>
      <c r="H76" s="59">
        <f>SUM(H72:H75)</f>
        <v>7.9</v>
      </c>
      <c r="I76" s="59">
        <f>SUM(I72:I75)</f>
        <v>33.5</v>
      </c>
      <c r="J76" s="59">
        <f>SUM(J72:J75)</f>
        <v>235</v>
      </c>
      <c r="K76" s="60"/>
      <c r="L76" s="85">
        <f>SUM(L72:L75)</f>
        <v>100</v>
      </c>
    </row>
    <row r="77" spans="1:12" ht="15.75" thickBot="1">
      <c r="A77" s="29">
        <f>A54</f>
        <v>1</v>
      </c>
      <c r="B77" s="30">
        <f>B54</f>
        <v>3</v>
      </c>
      <c r="C77" s="87" t="s">
        <v>4</v>
      </c>
      <c r="D77" s="88"/>
      <c r="E77" s="31"/>
      <c r="F77" s="32">
        <f>F61+F71+F76</f>
        <v>1781</v>
      </c>
      <c r="G77" s="32">
        <f>G61+G71+G76</f>
        <v>53.900000000000006</v>
      </c>
      <c r="H77" s="32">
        <f>H61+H71+H76</f>
        <v>55.3</v>
      </c>
      <c r="I77" s="32">
        <f>I61+I71+I76</f>
        <v>234.5</v>
      </c>
      <c r="J77" s="32">
        <f>J61+J71+J76</f>
        <v>1645</v>
      </c>
      <c r="K77" s="70"/>
      <c r="L77" s="78">
        <f>L61+L71+L76</f>
        <v>360</v>
      </c>
    </row>
    <row r="78" spans="1:12" ht="25.5">
      <c r="A78" s="20">
        <v>1</v>
      </c>
      <c r="B78" s="21">
        <v>4</v>
      </c>
      <c r="C78" s="22" t="s">
        <v>20</v>
      </c>
      <c r="D78" s="5" t="s">
        <v>21</v>
      </c>
      <c r="E78" s="39" t="s">
        <v>81</v>
      </c>
      <c r="F78" s="40">
        <v>255</v>
      </c>
      <c r="G78" s="40">
        <v>9.09</v>
      </c>
      <c r="H78" s="40">
        <v>1.1000000000000001</v>
      </c>
      <c r="I78" s="40">
        <v>43.62</v>
      </c>
      <c r="J78" s="40">
        <v>234.93</v>
      </c>
      <c r="K78" s="41">
        <v>175</v>
      </c>
      <c r="L78" s="40">
        <v>39.29</v>
      </c>
    </row>
    <row r="79" spans="1:12" ht="15">
      <c r="A79" s="23"/>
      <c r="B79" s="15"/>
      <c r="C79" s="11"/>
      <c r="D79" s="96" t="s">
        <v>26</v>
      </c>
      <c r="E79" s="42" t="s">
        <v>82</v>
      </c>
      <c r="F79" s="43">
        <v>30</v>
      </c>
      <c r="G79" s="43">
        <v>4.74</v>
      </c>
      <c r="H79" s="43">
        <v>13.09</v>
      </c>
      <c r="I79" s="43">
        <v>0.13</v>
      </c>
      <c r="J79" s="43">
        <v>135.47</v>
      </c>
      <c r="K79" s="44">
        <v>14.15</v>
      </c>
      <c r="L79" s="43">
        <v>37.68</v>
      </c>
    </row>
    <row r="80" spans="1:12" ht="15">
      <c r="A80" s="23"/>
      <c r="B80" s="15"/>
      <c r="C80" s="11"/>
      <c r="D80" s="7" t="s">
        <v>22</v>
      </c>
      <c r="E80" s="42" t="s">
        <v>83</v>
      </c>
      <c r="F80" s="43">
        <v>200</v>
      </c>
      <c r="G80" s="43">
        <v>3.17</v>
      </c>
      <c r="H80" s="43">
        <v>2.68</v>
      </c>
      <c r="I80" s="43">
        <v>15.85</v>
      </c>
      <c r="J80" s="43">
        <v>100.6</v>
      </c>
      <c r="K80" s="44">
        <v>685</v>
      </c>
      <c r="L80" s="43">
        <v>17.71</v>
      </c>
    </row>
    <row r="81" spans="1:12" ht="15.75" customHeight="1">
      <c r="A81" s="23"/>
      <c r="B81" s="15"/>
      <c r="C81" s="11"/>
      <c r="D81" s="7" t="s">
        <v>23</v>
      </c>
      <c r="E81" s="42" t="s">
        <v>47</v>
      </c>
      <c r="F81" s="43">
        <v>50</v>
      </c>
      <c r="G81" s="43">
        <v>2.25</v>
      </c>
      <c r="H81" s="43">
        <v>2.88</v>
      </c>
      <c r="I81" s="43">
        <v>24.15</v>
      </c>
      <c r="J81" s="43">
        <v>116.5</v>
      </c>
      <c r="K81" s="44" t="s">
        <v>48</v>
      </c>
      <c r="L81" s="43">
        <v>5.32</v>
      </c>
    </row>
    <row r="82" spans="1:12" ht="15">
      <c r="A82" s="23"/>
      <c r="B82" s="15"/>
      <c r="C82" s="11"/>
      <c r="D82" s="7" t="s">
        <v>24</v>
      </c>
      <c r="E82" s="42"/>
      <c r="F82" s="43"/>
      <c r="G82" s="43"/>
      <c r="H82" s="43"/>
      <c r="I82" s="43"/>
      <c r="J82" s="43"/>
      <c r="K82" s="44"/>
      <c r="L82" s="43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6"/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4"/>
      <c r="B85" s="17"/>
      <c r="C85" s="8"/>
      <c r="D85" s="18" t="s">
        <v>33</v>
      </c>
      <c r="E85" s="9"/>
      <c r="F85" s="19">
        <f>SUM(F78:F84)</f>
        <v>535</v>
      </c>
      <c r="G85" s="19">
        <f t="shared" ref="G85" si="19">SUM(G78:G84)</f>
        <v>19.25</v>
      </c>
      <c r="H85" s="19">
        <f t="shared" ref="H85" si="20">SUM(H78:H84)</f>
        <v>19.75</v>
      </c>
      <c r="I85" s="19">
        <f t="shared" ref="I85" si="21">SUM(I78:I84)</f>
        <v>83.75</v>
      </c>
      <c r="J85" s="19">
        <f t="shared" ref="J85:L85" si="22">SUM(J78:J84)</f>
        <v>587.5</v>
      </c>
      <c r="K85" s="25"/>
      <c r="L85" s="19">
        <f t="shared" si="22"/>
        <v>100</v>
      </c>
    </row>
    <row r="86" spans="1:12" ht="15">
      <c r="A86" s="26">
        <f>A78</f>
        <v>1</v>
      </c>
      <c r="B86" s="13">
        <f>B78</f>
        <v>4</v>
      </c>
      <c r="C86" s="10" t="s">
        <v>25</v>
      </c>
      <c r="D86" s="7" t="s">
        <v>26</v>
      </c>
      <c r="E86" s="42" t="s">
        <v>84</v>
      </c>
      <c r="F86" s="43">
        <v>60</v>
      </c>
      <c r="G86" s="43">
        <v>0.79</v>
      </c>
      <c r="H86" s="43">
        <v>1.95</v>
      </c>
      <c r="I86" s="43">
        <v>3.88</v>
      </c>
      <c r="J86" s="43">
        <v>44.06</v>
      </c>
      <c r="K86" s="44">
        <v>27</v>
      </c>
      <c r="L86" s="43">
        <v>14.05</v>
      </c>
    </row>
    <row r="87" spans="1:12" ht="15">
      <c r="A87" s="23"/>
      <c r="B87" s="15"/>
      <c r="C87" s="11"/>
      <c r="D87" s="7" t="s">
        <v>27</v>
      </c>
      <c r="E87" s="42" t="s">
        <v>85</v>
      </c>
      <c r="F87" s="43">
        <v>205</v>
      </c>
      <c r="G87" s="43">
        <v>3.44</v>
      </c>
      <c r="H87" s="43">
        <v>3.94</v>
      </c>
      <c r="I87" s="43">
        <v>10.95</v>
      </c>
      <c r="J87" s="43">
        <v>124</v>
      </c>
      <c r="K87" s="44">
        <v>132</v>
      </c>
      <c r="L87" s="43">
        <v>26.72</v>
      </c>
    </row>
    <row r="88" spans="1:12" ht="15">
      <c r="A88" s="23"/>
      <c r="B88" s="15"/>
      <c r="C88" s="11"/>
      <c r="D88" s="7" t="s">
        <v>28</v>
      </c>
      <c r="E88" s="42" t="s">
        <v>86</v>
      </c>
      <c r="F88" s="43">
        <v>200</v>
      </c>
      <c r="G88" s="43">
        <v>16.170000000000002</v>
      </c>
      <c r="H88" s="43">
        <v>18.21</v>
      </c>
      <c r="I88" s="43">
        <v>31.06</v>
      </c>
      <c r="J88" s="43">
        <v>320.36</v>
      </c>
      <c r="K88" s="44">
        <v>443</v>
      </c>
      <c r="L88" s="43">
        <v>87.45</v>
      </c>
    </row>
    <row r="89" spans="1:12" ht="15">
      <c r="A89" s="23"/>
      <c r="B89" s="15"/>
      <c r="C89" s="11"/>
      <c r="D89" s="7" t="s">
        <v>29</v>
      </c>
      <c r="E89" s="42"/>
      <c r="F89" s="43"/>
      <c r="G89" s="43"/>
      <c r="H89" s="43"/>
      <c r="I89" s="43"/>
      <c r="J89" s="43"/>
      <c r="K89" s="44"/>
      <c r="L89" s="43"/>
    </row>
    <row r="90" spans="1:12" ht="15">
      <c r="A90" s="23"/>
      <c r="B90" s="15"/>
      <c r="C90" s="11"/>
      <c r="D90" s="7" t="s">
        <v>30</v>
      </c>
      <c r="E90" s="42" t="s">
        <v>87</v>
      </c>
      <c r="F90" s="43">
        <v>200</v>
      </c>
      <c r="G90" s="43">
        <v>0.16</v>
      </c>
      <c r="H90" s="43">
        <v>0</v>
      </c>
      <c r="I90" s="43">
        <v>25.09</v>
      </c>
      <c r="J90" s="43">
        <v>114.6</v>
      </c>
      <c r="K90" s="44">
        <v>388</v>
      </c>
      <c r="L90" s="43">
        <v>20.5</v>
      </c>
    </row>
    <row r="91" spans="1:12" ht="15">
      <c r="A91" s="23"/>
      <c r="B91" s="15"/>
      <c r="C91" s="11"/>
      <c r="D91" s="7" t="s">
        <v>31</v>
      </c>
      <c r="E91" s="42" t="s">
        <v>47</v>
      </c>
      <c r="F91" s="43">
        <v>50</v>
      </c>
      <c r="G91" s="43">
        <v>2.25</v>
      </c>
      <c r="H91" s="43">
        <v>2.88</v>
      </c>
      <c r="I91" s="43">
        <v>24.15</v>
      </c>
      <c r="J91" s="43">
        <v>116.5</v>
      </c>
      <c r="K91" s="44" t="s">
        <v>48</v>
      </c>
      <c r="L91" s="43">
        <v>5.32</v>
      </c>
    </row>
    <row r="92" spans="1:12" ht="15">
      <c r="A92" s="23"/>
      <c r="B92" s="15"/>
      <c r="C92" s="11"/>
      <c r="D92" s="7" t="s">
        <v>32</v>
      </c>
      <c r="E92" s="42" t="s">
        <v>55</v>
      </c>
      <c r="F92" s="43">
        <v>56</v>
      </c>
      <c r="G92" s="43">
        <v>4.1399999999999997</v>
      </c>
      <c r="H92" s="43">
        <v>0.67</v>
      </c>
      <c r="I92" s="43">
        <v>22.12</v>
      </c>
      <c r="J92" s="43">
        <v>102.98</v>
      </c>
      <c r="K92" s="44" t="s">
        <v>48</v>
      </c>
      <c r="L92" s="43">
        <v>5.96</v>
      </c>
    </row>
    <row r="93" spans="1:12" ht="15">
      <c r="A93" s="23"/>
      <c r="B93" s="15"/>
      <c r="C93" s="11"/>
      <c r="D93" s="6"/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6"/>
      <c r="E94" s="42"/>
      <c r="F94" s="43"/>
      <c r="G94" s="43"/>
      <c r="H94" s="43"/>
      <c r="I94" s="43"/>
      <c r="J94" s="43"/>
      <c r="K94" s="44"/>
      <c r="L94" s="74"/>
    </row>
    <row r="95" spans="1:12" ht="15">
      <c r="A95" s="24"/>
      <c r="B95" s="17"/>
      <c r="C95" s="8"/>
      <c r="D95" s="18" t="s">
        <v>33</v>
      </c>
      <c r="E95" s="9"/>
      <c r="F95" s="19">
        <f>SUM(F86:F94)</f>
        <v>771</v>
      </c>
      <c r="G95" s="19">
        <f t="shared" ref="G95" si="23">SUM(G86:G94)</f>
        <v>26.950000000000003</v>
      </c>
      <c r="H95" s="19">
        <f t="shared" ref="H95" si="24">SUM(H86:H94)</f>
        <v>27.650000000000002</v>
      </c>
      <c r="I95" s="19">
        <f t="shared" ref="I95" si="25">SUM(I86:I94)</f>
        <v>117.25</v>
      </c>
      <c r="J95" s="19">
        <f t="shared" ref="J95:L95" si="26">SUM(J86:J94)</f>
        <v>822.5</v>
      </c>
      <c r="K95" s="98"/>
      <c r="L95" s="76">
        <f t="shared" si="26"/>
        <v>160</v>
      </c>
    </row>
    <row r="96" spans="1:12" ht="15">
      <c r="A96" s="23">
        <v>1</v>
      </c>
      <c r="B96" s="15">
        <v>4</v>
      </c>
      <c r="C96" s="97" t="s">
        <v>39</v>
      </c>
      <c r="D96" s="93" t="s">
        <v>88</v>
      </c>
      <c r="E96" s="52" t="s">
        <v>90</v>
      </c>
      <c r="F96" s="53">
        <v>300</v>
      </c>
      <c r="G96" s="53">
        <v>5.8</v>
      </c>
      <c r="H96" s="53">
        <v>5</v>
      </c>
      <c r="I96" s="53">
        <v>8</v>
      </c>
      <c r="J96" s="53">
        <v>118</v>
      </c>
      <c r="K96" s="54" t="s">
        <v>48</v>
      </c>
      <c r="L96" s="84">
        <v>67</v>
      </c>
    </row>
    <row r="97" spans="1:12" ht="15">
      <c r="A97" s="23"/>
      <c r="B97" s="15"/>
      <c r="C97" s="11"/>
      <c r="D97" s="93" t="s">
        <v>89</v>
      </c>
      <c r="E97" s="52" t="s">
        <v>91</v>
      </c>
      <c r="F97" s="53">
        <v>100</v>
      </c>
      <c r="G97" s="53">
        <v>1.9</v>
      </c>
      <c r="H97" s="53">
        <v>2.9</v>
      </c>
      <c r="I97" s="53">
        <v>25.5</v>
      </c>
      <c r="J97" s="53">
        <v>117</v>
      </c>
      <c r="K97" s="54">
        <v>406</v>
      </c>
      <c r="L97" s="84">
        <v>33</v>
      </c>
    </row>
    <row r="98" spans="1:12" ht="15">
      <c r="A98" s="23"/>
      <c r="B98" s="15"/>
      <c r="C98" s="11"/>
      <c r="D98" s="57"/>
      <c r="E98" s="52"/>
      <c r="F98" s="53"/>
      <c r="G98" s="53"/>
      <c r="H98" s="53"/>
      <c r="I98" s="53"/>
      <c r="J98" s="53"/>
      <c r="K98" s="54"/>
      <c r="L98" s="84"/>
    </row>
    <row r="99" spans="1:12" ht="15">
      <c r="A99" s="23"/>
      <c r="B99" s="15"/>
      <c r="C99" s="8"/>
      <c r="D99" s="57" t="s">
        <v>33</v>
      </c>
      <c r="E99" s="58"/>
      <c r="F99" s="59">
        <f>SUM(F96:F98)</f>
        <v>400</v>
      </c>
      <c r="G99" s="59">
        <f>SUM(G96:G98)</f>
        <v>7.6999999999999993</v>
      </c>
      <c r="H99" s="59">
        <f>SUM(H96:H98)</f>
        <v>7.9</v>
      </c>
      <c r="I99" s="59">
        <f>SUM(I96:I98)</f>
        <v>33.5</v>
      </c>
      <c r="J99" s="59">
        <f>SUM(J96:J98)</f>
        <v>235</v>
      </c>
      <c r="K99" s="60"/>
      <c r="L99" s="99">
        <f>SUM(L96:L98)</f>
        <v>100</v>
      </c>
    </row>
    <row r="100" spans="1:12" ht="15.75" customHeight="1" thickBot="1">
      <c r="A100" s="29">
        <f>A78</f>
        <v>1</v>
      </c>
      <c r="B100" s="30">
        <f>B78</f>
        <v>4</v>
      </c>
      <c r="C100" s="87" t="s">
        <v>4</v>
      </c>
      <c r="D100" s="88"/>
      <c r="E100" s="31"/>
      <c r="F100" s="32">
        <f>F85+F95+F99</f>
        <v>1706</v>
      </c>
      <c r="G100" s="32">
        <f>G85+G95+G99</f>
        <v>53.900000000000006</v>
      </c>
      <c r="H100" s="32">
        <f>H85+H95+H99</f>
        <v>55.300000000000004</v>
      </c>
      <c r="I100" s="32">
        <f>I85+I95+I99</f>
        <v>234.5</v>
      </c>
      <c r="J100" s="32">
        <f>J85+J95+J99</f>
        <v>1645</v>
      </c>
      <c r="K100" s="32"/>
      <c r="L100" s="100">
        <f>L85+L95+L99</f>
        <v>360</v>
      </c>
    </row>
    <row r="101" spans="1:12" ht="15">
      <c r="A101" s="20">
        <v>1</v>
      </c>
      <c r="B101" s="21">
        <v>5</v>
      </c>
      <c r="C101" s="22" t="s">
        <v>20</v>
      </c>
      <c r="D101" s="5" t="s">
        <v>21</v>
      </c>
      <c r="E101" s="39" t="s">
        <v>92</v>
      </c>
      <c r="F101" s="40">
        <v>200</v>
      </c>
      <c r="G101" s="40">
        <v>14.12</v>
      </c>
      <c r="H101" s="40">
        <v>11.85</v>
      </c>
      <c r="I101" s="40">
        <v>19.399999999999999</v>
      </c>
      <c r="J101" s="40">
        <v>278</v>
      </c>
      <c r="K101" s="41">
        <v>333</v>
      </c>
      <c r="L101" s="40">
        <v>38.17</v>
      </c>
    </row>
    <row r="102" spans="1:12" ht="15">
      <c r="A102" s="23"/>
      <c r="B102" s="15"/>
      <c r="C102" s="11"/>
      <c r="D102" s="95" t="s">
        <v>40</v>
      </c>
      <c r="E102" s="42" t="s">
        <v>93</v>
      </c>
      <c r="F102" s="43">
        <v>30</v>
      </c>
      <c r="G102" s="43">
        <v>2.75</v>
      </c>
      <c r="H102" s="43">
        <v>5</v>
      </c>
      <c r="I102" s="43">
        <v>25</v>
      </c>
      <c r="J102" s="43">
        <v>131</v>
      </c>
      <c r="K102" s="44" t="s">
        <v>48</v>
      </c>
      <c r="L102" s="43">
        <v>49</v>
      </c>
    </row>
    <row r="103" spans="1:12" ht="15">
      <c r="A103" s="23"/>
      <c r="B103" s="15"/>
      <c r="C103" s="11"/>
      <c r="D103" s="7" t="s">
        <v>22</v>
      </c>
      <c r="E103" s="42" t="s">
        <v>94</v>
      </c>
      <c r="F103" s="43">
        <v>210</v>
      </c>
      <c r="G103" s="43">
        <v>0.13</v>
      </c>
      <c r="H103" s="43">
        <v>0.02</v>
      </c>
      <c r="I103" s="43">
        <v>15.2</v>
      </c>
      <c r="J103" s="43">
        <v>62</v>
      </c>
      <c r="K103" s="44">
        <v>686</v>
      </c>
      <c r="L103" s="43">
        <v>7.51</v>
      </c>
    </row>
    <row r="104" spans="1:12" ht="15">
      <c r="A104" s="23"/>
      <c r="B104" s="15"/>
      <c r="C104" s="11"/>
      <c r="D104" s="7" t="s">
        <v>23</v>
      </c>
      <c r="E104" s="42" t="s">
        <v>47</v>
      </c>
      <c r="F104" s="43">
        <v>60</v>
      </c>
      <c r="G104" s="43">
        <v>2.25</v>
      </c>
      <c r="H104" s="43">
        <v>2.88</v>
      </c>
      <c r="I104" s="43">
        <v>24.15</v>
      </c>
      <c r="J104" s="43">
        <v>116.5</v>
      </c>
      <c r="K104" s="44" t="s">
        <v>48</v>
      </c>
      <c r="L104" s="43">
        <v>5.32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" si="27">SUM(G101:G107)</f>
        <v>19.249999999999996</v>
      </c>
      <c r="H108" s="19">
        <f t="shared" ref="H108" si="28">SUM(H101:H107)</f>
        <v>19.75</v>
      </c>
      <c r="I108" s="19">
        <f t="shared" ref="I108" si="29">SUM(I101:I107)</f>
        <v>83.75</v>
      </c>
      <c r="J108" s="19">
        <f t="shared" ref="J108:L108" si="30">SUM(J101:J107)</f>
        <v>587.5</v>
      </c>
      <c r="K108" s="25"/>
      <c r="L108" s="19">
        <f t="shared" si="30"/>
        <v>100</v>
      </c>
    </row>
    <row r="109" spans="1:12" ht="15">
      <c r="A109" s="26">
        <f>A101</f>
        <v>1</v>
      </c>
      <c r="B109" s="13">
        <f>B101</f>
        <v>5</v>
      </c>
      <c r="C109" s="10" t="s">
        <v>25</v>
      </c>
      <c r="D109" s="7" t="s">
        <v>26</v>
      </c>
      <c r="E109" s="42" t="s">
        <v>95</v>
      </c>
      <c r="F109" s="43">
        <v>60</v>
      </c>
      <c r="G109" s="43">
        <v>0.36</v>
      </c>
      <c r="H109" s="43">
        <v>3.81</v>
      </c>
      <c r="I109" s="43">
        <v>3.16</v>
      </c>
      <c r="J109" s="43">
        <v>48.24</v>
      </c>
      <c r="K109" s="44">
        <v>29</v>
      </c>
      <c r="L109" s="43">
        <v>12.7</v>
      </c>
    </row>
    <row r="110" spans="1:12" ht="15">
      <c r="A110" s="23"/>
      <c r="B110" s="15"/>
      <c r="C110" s="11"/>
      <c r="D110" s="7" t="s">
        <v>27</v>
      </c>
      <c r="E110" s="42" t="s">
        <v>96</v>
      </c>
      <c r="F110" s="43">
        <v>210</v>
      </c>
      <c r="G110" s="43">
        <v>3.05</v>
      </c>
      <c r="H110" s="43">
        <v>3</v>
      </c>
      <c r="I110" s="43">
        <v>16.5</v>
      </c>
      <c r="J110" s="43">
        <v>103.25</v>
      </c>
      <c r="K110" s="44">
        <v>135</v>
      </c>
      <c r="L110" s="43">
        <v>22.89</v>
      </c>
    </row>
    <row r="111" spans="1:12" ht="15">
      <c r="A111" s="23"/>
      <c r="B111" s="15"/>
      <c r="C111" s="11"/>
      <c r="D111" s="7" t="s">
        <v>28</v>
      </c>
      <c r="E111" s="42" t="s">
        <v>97</v>
      </c>
      <c r="F111" s="43">
        <v>150</v>
      </c>
      <c r="G111" s="43">
        <v>7.25</v>
      </c>
      <c r="H111" s="43">
        <v>11.2</v>
      </c>
      <c r="I111" s="43">
        <v>3.93</v>
      </c>
      <c r="J111" s="43">
        <v>161.97999999999999</v>
      </c>
      <c r="K111" s="44">
        <v>431</v>
      </c>
      <c r="L111" s="43">
        <v>74.81</v>
      </c>
    </row>
    <row r="112" spans="1:12" ht="15">
      <c r="A112" s="23"/>
      <c r="B112" s="15"/>
      <c r="C112" s="11"/>
      <c r="D112" s="7" t="s">
        <v>29</v>
      </c>
      <c r="E112" s="42" t="s">
        <v>76</v>
      </c>
      <c r="F112" s="43">
        <v>150</v>
      </c>
      <c r="G112" s="43">
        <v>8.6</v>
      </c>
      <c r="H112" s="43">
        <v>6.09</v>
      </c>
      <c r="I112" s="43">
        <v>19.760000000000002</v>
      </c>
      <c r="J112" s="43">
        <v>174.75</v>
      </c>
      <c r="K112" s="44">
        <v>520</v>
      </c>
      <c r="L112" s="43">
        <v>23.44</v>
      </c>
    </row>
    <row r="113" spans="1:12" ht="15">
      <c r="A113" s="23"/>
      <c r="B113" s="15"/>
      <c r="C113" s="11"/>
      <c r="D113" s="7" t="s">
        <v>30</v>
      </c>
      <c r="E113" s="42" t="s">
        <v>98</v>
      </c>
      <c r="F113" s="43">
        <v>200</v>
      </c>
      <c r="G113" s="43">
        <v>1.3</v>
      </c>
      <c r="H113" s="43">
        <v>0</v>
      </c>
      <c r="I113" s="43">
        <v>27.63</v>
      </c>
      <c r="J113" s="43">
        <v>114.8</v>
      </c>
      <c r="K113" s="44">
        <v>650</v>
      </c>
      <c r="L113" s="43">
        <v>14.88</v>
      </c>
    </row>
    <row r="114" spans="1:12" ht="15">
      <c r="A114" s="23"/>
      <c r="B114" s="15"/>
      <c r="C114" s="11"/>
      <c r="D114" s="7" t="s">
        <v>31</v>
      </c>
      <c r="E114" s="42" t="s">
        <v>47</v>
      </c>
      <c r="F114" s="43">
        <v>50</v>
      </c>
      <c r="G114" s="43">
        <v>2.25</v>
      </c>
      <c r="H114" s="43">
        <v>2.88</v>
      </c>
      <c r="I114" s="43">
        <v>24.15</v>
      </c>
      <c r="J114" s="43">
        <v>116.5</v>
      </c>
      <c r="K114" s="44" t="s">
        <v>48</v>
      </c>
      <c r="L114" s="43">
        <v>5.32</v>
      </c>
    </row>
    <row r="115" spans="1:12" ht="15">
      <c r="A115" s="23"/>
      <c r="B115" s="15"/>
      <c r="C115" s="11"/>
      <c r="D115" s="7" t="s">
        <v>32</v>
      </c>
      <c r="E115" s="42" t="s">
        <v>78</v>
      </c>
      <c r="F115" s="43">
        <v>56</v>
      </c>
      <c r="G115" s="43">
        <v>4.1399999999999997</v>
      </c>
      <c r="H115" s="43">
        <v>0.67</v>
      </c>
      <c r="I115" s="43">
        <v>22.12</v>
      </c>
      <c r="J115" s="43">
        <v>102.98</v>
      </c>
      <c r="K115" s="44" t="s">
        <v>48</v>
      </c>
      <c r="L115" s="43">
        <v>5.96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876</v>
      </c>
      <c r="G118" s="19">
        <f t="shared" ref="G118" si="31">SUM(G109:G117)</f>
        <v>26.95</v>
      </c>
      <c r="H118" s="19">
        <f t="shared" ref="H118" si="32">SUM(H109:H117)</f>
        <v>27.65</v>
      </c>
      <c r="I118" s="19">
        <f t="shared" ref="I118" si="33">SUM(I109:I117)</f>
        <v>117.25</v>
      </c>
      <c r="J118" s="19">
        <f t="shared" ref="J118:L118" si="34">SUM(J109:J117)</f>
        <v>822.5</v>
      </c>
      <c r="K118" s="25"/>
      <c r="L118" s="19">
        <f t="shared" si="34"/>
        <v>160</v>
      </c>
    </row>
    <row r="119" spans="1:12" ht="15">
      <c r="A119" s="23">
        <v>1</v>
      </c>
      <c r="B119" s="15">
        <v>5</v>
      </c>
      <c r="C119" s="97" t="s">
        <v>39</v>
      </c>
      <c r="D119" s="101" t="s">
        <v>30</v>
      </c>
      <c r="E119" s="52" t="s">
        <v>53</v>
      </c>
      <c r="F119" s="53">
        <v>100</v>
      </c>
      <c r="G119" s="53">
        <v>0</v>
      </c>
      <c r="H119" s="53">
        <v>0</v>
      </c>
      <c r="I119" s="53">
        <v>20.2</v>
      </c>
      <c r="J119" s="53">
        <v>84.8</v>
      </c>
      <c r="K119" s="54" t="s">
        <v>48</v>
      </c>
      <c r="L119" s="94">
        <v>34</v>
      </c>
    </row>
    <row r="120" spans="1:12" ht="15">
      <c r="A120" s="23"/>
      <c r="B120" s="15"/>
      <c r="C120" s="11"/>
      <c r="D120" s="101" t="s">
        <v>40</v>
      </c>
      <c r="E120" s="52" t="s">
        <v>99</v>
      </c>
      <c r="F120" s="53">
        <v>200</v>
      </c>
      <c r="G120" s="53">
        <v>7.3</v>
      </c>
      <c r="H120" s="53">
        <v>7.5</v>
      </c>
      <c r="I120" s="53">
        <v>9.5</v>
      </c>
      <c r="J120" s="53">
        <v>103.2</v>
      </c>
      <c r="K120" s="54">
        <v>406</v>
      </c>
      <c r="L120" s="94">
        <v>33</v>
      </c>
    </row>
    <row r="121" spans="1:12" ht="15">
      <c r="A121" s="23"/>
      <c r="B121" s="15"/>
      <c r="C121" s="11"/>
      <c r="D121" s="101" t="s">
        <v>24</v>
      </c>
      <c r="E121" s="52" t="s">
        <v>58</v>
      </c>
      <c r="F121" s="53">
        <v>150</v>
      </c>
      <c r="G121" s="53">
        <v>0.4</v>
      </c>
      <c r="H121" s="53">
        <v>0.4</v>
      </c>
      <c r="I121" s="53">
        <v>3.8</v>
      </c>
      <c r="J121" s="53">
        <v>47</v>
      </c>
      <c r="K121" s="54" t="s">
        <v>48</v>
      </c>
      <c r="L121" s="94">
        <v>33</v>
      </c>
    </row>
    <row r="122" spans="1:12" ht="15">
      <c r="A122" s="23"/>
      <c r="B122" s="15"/>
      <c r="C122" s="8"/>
      <c r="D122" s="57" t="s">
        <v>33</v>
      </c>
      <c r="E122" s="58"/>
      <c r="F122" s="59">
        <f>SUM(F119:F121)</f>
        <v>450</v>
      </c>
      <c r="G122" s="59">
        <f>SUM(G119:G121)</f>
        <v>7.7</v>
      </c>
      <c r="H122" s="59">
        <f>SUM(H119:H121)</f>
        <v>7.9</v>
      </c>
      <c r="I122" s="59">
        <f>SUM(I119:I121)</f>
        <v>33.5</v>
      </c>
      <c r="J122" s="59">
        <f>SUM(J119:J121)</f>
        <v>235</v>
      </c>
      <c r="K122" s="60"/>
      <c r="L122" s="102">
        <f>SUM(L119:L121)</f>
        <v>100</v>
      </c>
    </row>
    <row r="123" spans="1:12" ht="15.75" thickBot="1">
      <c r="A123" s="29">
        <f>A101</f>
        <v>1</v>
      </c>
      <c r="B123" s="30">
        <f>B101</f>
        <v>5</v>
      </c>
      <c r="C123" s="87" t="s">
        <v>4</v>
      </c>
      <c r="D123" s="88"/>
      <c r="E123" s="31"/>
      <c r="F123" s="32">
        <f>F108+F118+F122</f>
        <v>1826</v>
      </c>
      <c r="G123" s="32">
        <f>G108+G118+G122</f>
        <v>53.9</v>
      </c>
      <c r="H123" s="32">
        <f>H108+H118+H122</f>
        <v>55.3</v>
      </c>
      <c r="I123" s="32">
        <f>I108+I118+I122</f>
        <v>234.5</v>
      </c>
      <c r="J123" s="32">
        <f>J108+J118+J122</f>
        <v>1645</v>
      </c>
      <c r="K123" s="32"/>
      <c r="L123" s="103">
        <f>L108+L118+L122</f>
        <v>360</v>
      </c>
    </row>
    <row r="124" spans="1:12" ht="25.5">
      <c r="A124" s="20">
        <v>2</v>
      </c>
      <c r="B124" s="21">
        <v>1</v>
      </c>
      <c r="C124" s="22" t="s">
        <v>20</v>
      </c>
      <c r="D124" s="5" t="s">
        <v>21</v>
      </c>
      <c r="E124" s="39" t="s">
        <v>100</v>
      </c>
      <c r="F124" s="40">
        <v>255</v>
      </c>
      <c r="G124" s="40">
        <v>5.72</v>
      </c>
      <c r="H124" s="40">
        <v>5.75</v>
      </c>
      <c r="I124" s="40">
        <v>38.15</v>
      </c>
      <c r="J124" s="40">
        <v>278.39</v>
      </c>
      <c r="K124" s="41">
        <v>175</v>
      </c>
      <c r="L124" s="40">
        <v>34.5</v>
      </c>
    </row>
    <row r="125" spans="1:12" ht="15">
      <c r="A125" s="23"/>
      <c r="B125" s="15"/>
      <c r="C125" s="11"/>
      <c r="D125" s="95" t="s">
        <v>26</v>
      </c>
      <c r="E125" s="42" t="s">
        <v>45</v>
      </c>
      <c r="F125" s="43">
        <v>60</v>
      </c>
      <c r="G125" s="43">
        <v>8.56</v>
      </c>
      <c r="H125" s="43">
        <v>9.02</v>
      </c>
      <c r="I125" s="43">
        <v>0.28000000000000003</v>
      </c>
      <c r="J125" s="43">
        <v>115.31</v>
      </c>
      <c r="K125" s="44">
        <v>337.15</v>
      </c>
      <c r="L125" s="43">
        <v>33.659999999999997</v>
      </c>
    </row>
    <row r="126" spans="1:12" ht="15">
      <c r="A126" s="23"/>
      <c r="B126" s="15"/>
      <c r="C126" s="11"/>
      <c r="D126" s="7" t="s">
        <v>22</v>
      </c>
      <c r="E126" s="42" t="s">
        <v>46</v>
      </c>
      <c r="F126" s="43">
        <v>200</v>
      </c>
      <c r="G126" s="43">
        <v>3.17</v>
      </c>
      <c r="H126" s="43">
        <v>2.68</v>
      </c>
      <c r="I126" s="43">
        <v>26</v>
      </c>
      <c r="J126" s="43">
        <v>100.6</v>
      </c>
      <c r="K126" s="44">
        <v>693</v>
      </c>
      <c r="L126" s="43">
        <v>27.58</v>
      </c>
    </row>
    <row r="127" spans="1:12" ht="15">
      <c r="A127" s="23"/>
      <c r="B127" s="15"/>
      <c r="C127" s="11"/>
      <c r="D127" s="7" t="s">
        <v>23</v>
      </c>
      <c r="E127" s="42" t="s">
        <v>47</v>
      </c>
      <c r="F127" s="43">
        <v>40</v>
      </c>
      <c r="G127" s="43">
        <v>1.8</v>
      </c>
      <c r="H127" s="43">
        <v>2.2999999999999998</v>
      </c>
      <c r="I127" s="43">
        <v>19.32</v>
      </c>
      <c r="J127" s="43">
        <v>93.2</v>
      </c>
      <c r="K127" s="44" t="s">
        <v>48</v>
      </c>
      <c r="L127" s="43">
        <v>4.26</v>
      </c>
    </row>
    <row r="128" spans="1:12" ht="15">
      <c r="A128" s="23"/>
      <c r="B128" s="15"/>
      <c r="C128" s="11"/>
      <c r="D128" s="7" t="s">
        <v>24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23"/>
      <c r="B129" s="15"/>
      <c r="C129" s="11"/>
      <c r="D129" s="6"/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23"/>
      <c r="B130" s="15"/>
      <c r="C130" s="11"/>
      <c r="D130" s="6"/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24"/>
      <c r="B131" s="17"/>
      <c r="C131" s="8"/>
      <c r="D131" s="18" t="s">
        <v>33</v>
      </c>
      <c r="E131" s="9"/>
      <c r="F131" s="19">
        <f>SUM(F124:F130)</f>
        <v>555</v>
      </c>
      <c r="G131" s="19">
        <f t="shared" ref="G131:J131" si="35">SUM(G124:G130)</f>
        <v>19.250000000000004</v>
      </c>
      <c r="H131" s="19">
        <f t="shared" si="35"/>
        <v>19.75</v>
      </c>
      <c r="I131" s="19">
        <f t="shared" si="35"/>
        <v>83.75</v>
      </c>
      <c r="J131" s="19">
        <f t="shared" si="35"/>
        <v>587.5</v>
      </c>
      <c r="K131" s="25"/>
      <c r="L131" s="19">
        <f t="shared" ref="L131" si="36">SUM(L124:L130)</f>
        <v>100</v>
      </c>
    </row>
    <row r="132" spans="1:12" ht="15">
      <c r="A132" s="26">
        <f>A124</f>
        <v>2</v>
      </c>
      <c r="B132" s="13">
        <f>B124</f>
        <v>1</v>
      </c>
      <c r="C132" s="10" t="s">
        <v>25</v>
      </c>
      <c r="D132" s="7" t="s">
        <v>26</v>
      </c>
      <c r="E132" s="42" t="s">
        <v>73</v>
      </c>
      <c r="F132" s="43">
        <v>60</v>
      </c>
      <c r="G132" s="43">
        <v>0.5</v>
      </c>
      <c r="H132" s="43">
        <v>3.61</v>
      </c>
      <c r="I132" s="43">
        <v>3.41</v>
      </c>
      <c r="J132" s="43">
        <v>36.36</v>
      </c>
      <c r="K132" s="44">
        <v>20</v>
      </c>
      <c r="L132" s="43">
        <v>17.11</v>
      </c>
    </row>
    <row r="133" spans="1:12" ht="15">
      <c r="A133" s="23"/>
      <c r="B133" s="15"/>
      <c r="C133" s="11"/>
      <c r="D133" s="7" t="s">
        <v>27</v>
      </c>
      <c r="E133" s="42" t="s">
        <v>101</v>
      </c>
      <c r="F133" s="43">
        <v>210</v>
      </c>
      <c r="G133" s="43">
        <v>3.71</v>
      </c>
      <c r="H133" s="43">
        <v>2.2400000000000002</v>
      </c>
      <c r="I133" s="43">
        <v>8.1300000000000008</v>
      </c>
      <c r="J133" s="43">
        <v>84.65</v>
      </c>
      <c r="K133" s="44">
        <v>148</v>
      </c>
      <c r="L133" s="43">
        <v>19.97</v>
      </c>
    </row>
    <row r="134" spans="1:12" ht="15">
      <c r="A134" s="23"/>
      <c r="B134" s="15"/>
      <c r="C134" s="11"/>
      <c r="D134" s="7" t="s">
        <v>28</v>
      </c>
      <c r="E134" s="42" t="s">
        <v>102</v>
      </c>
      <c r="F134" s="43">
        <v>90</v>
      </c>
      <c r="G134" s="43">
        <v>7.09</v>
      </c>
      <c r="H134" s="43">
        <v>12.07</v>
      </c>
      <c r="I134" s="43">
        <v>7.67</v>
      </c>
      <c r="J134" s="43">
        <v>174.46</v>
      </c>
      <c r="K134" s="44">
        <v>451</v>
      </c>
      <c r="L134" s="43">
        <v>79.56</v>
      </c>
    </row>
    <row r="135" spans="1:12" ht="15">
      <c r="A135" s="23"/>
      <c r="B135" s="15"/>
      <c r="C135" s="11"/>
      <c r="D135" s="7" t="s">
        <v>29</v>
      </c>
      <c r="E135" s="42" t="s">
        <v>76</v>
      </c>
      <c r="F135" s="43">
        <v>150</v>
      </c>
      <c r="G135" s="43">
        <v>8.6</v>
      </c>
      <c r="H135" s="43">
        <v>6.09</v>
      </c>
      <c r="I135" s="43">
        <v>19.760000000000002</v>
      </c>
      <c r="J135" s="43">
        <v>174.75</v>
      </c>
      <c r="K135" s="44">
        <v>520</v>
      </c>
      <c r="L135" s="43">
        <v>23.44</v>
      </c>
    </row>
    <row r="136" spans="1:12" ht="15">
      <c r="A136" s="23"/>
      <c r="B136" s="15"/>
      <c r="C136" s="11"/>
      <c r="D136" s="7" t="s">
        <v>30</v>
      </c>
      <c r="E136" s="42" t="s">
        <v>77</v>
      </c>
      <c r="F136" s="43">
        <v>200</v>
      </c>
      <c r="G136" s="43">
        <v>0.66</v>
      </c>
      <c r="H136" s="43">
        <v>0.09</v>
      </c>
      <c r="I136" s="43">
        <v>32.01</v>
      </c>
      <c r="J136" s="43">
        <v>132.80000000000001</v>
      </c>
      <c r="K136" s="44">
        <v>639</v>
      </c>
      <c r="L136" s="43">
        <v>8.64</v>
      </c>
    </row>
    <row r="137" spans="1:12" ht="15">
      <c r="A137" s="23"/>
      <c r="B137" s="15"/>
      <c r="C137" s="11"/>
      <c r="D137" s="7" t="s">
        <v>31</v>
      </c>
      <c r="E137" s="42" t="s">
        <v>103</v>
      </c>
      <c r="F137" s="43">
        <v>50</v>
      </c>
      <c r="G137" s="43">
        <v>2.25</v>
      </c>
      <c r="H137" s="43">
        <v>2.88</v>
      </c>
      <c r="I137" s="43">
        <v>24.15</v>
      </c>
      <c r="J137" s="43">
        <v>116.5</v>
      </c>
      <c r="K137" s="44" t="s">
        <v>48</v>
      </c>
      <c r="L137" s="43">
        <v>5.32</v>
      </c>
    </row>
    <row r="138" spans="1:12" ht="15">
      <c r="A138" s="23"/>
      <c r="B138" s="15"/>
      <c r="C138" s="11"/>
      <c r="D138" s="7" t="s">
        <v>32</v>
      </c>
      <c r="E138" s="42" t="s">
        <v>66</v>
      </c>
      <c r="F138" s="43">
        <v>56</v>
      </c>
      <c r="G138" s="43">
        <v>4.1399999999999997</v>
      </c>
      <c r="H138" s="43">
        <v>0.67</v>
      </c>
      <c r="I138" s="43">
        <v>22.12</v>
      </c>
      <c r="J138" s="43">
        <v>102.98</v>
      </c>
      <c r="K138" s="44" t="s">
        <v>48</v>
      </c>
      <c r="L138" s="43">
        <v>5.96</v>
      </c>
    </row>
    <row r="139" spans="1:12" ht="15">
      <c r="A139" s="23"/>
      <c r="B139" s="15"/>
      <c r="C139" s="11"/>
      <c r="D139" s="6"/>
      <c r="E139" s="42"/>
      <c r="F139" s="43"/>
      <c r="G139" s="43"/>
      <c r="H139" s="43"/>
      <c r="I139" s="43"/>
      <c r="J139" s="43"/>
      <c r="K139" s="44"/>
      <c r="L139" s="43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4"/>
      <c r="B141" s="17"/>
      <c r="C141" s="11"/>
      <c r="D141" s="18" t="s">
        <v>33</v>
      </c>
      <c r="E141" s="9"/>
      <c r="F141" s="19">
        <f>SUM(F132:F140)</f>
        <v>816</v>
      </c>
      <c r="G141" s="19">
        <f t="shared" ref="G141:J141" si="37">SUM(G132:G140)</f>
        <v>26.95</v>
      </c>
      <c r="H141" s="19">
        <f t="shared" si="37"/>
        <v>27.650000000000002</v>
      </c>
      <c r="I141" s="19">
        <f t="shared" si="37"/>
        <v>117.25</v>
      </c>
      <c r="J141" s="19">
        <f t="shared" si="37"/>
        <v>822.5</v>
      </c>
      <c r="K141" s="25"/>
      <c r="L141" s="19">
        <f t="shared" ref="L141" si="38">SUM(L132:L140)</f>
        <v>160.00000000000003</v>
      </c>
    </row>
    <row r="142" spans="1:12" ht="15.75" customHeight="1">
      <c r="A142" s="23">
        <v>2</v>
      </c>
      <c r="B142" s="104">
        <v>1</v>
      </c>
      <c r="C142" s="97" t="s">
        <v>39</v>
      </c>
      <c r="D142" s="93" t="s">
        <v>30</v>
      </c>
      <c r="E142" s="52" t="s">
        <v>79</v>
      </c>
      <c r="F142" s="53">
        <v>250</v>
      </c>
      <c r="G142" s="53">
        <v>5.8</v>
      </c>
      <c r="H142" s="53">
        <v>5</v>
      </c>
      <c r="I142" s="53">
        <v>8</v>
      </c>
      <c r="J142" s="53">
        <v>118</v>
      </c>
      <c r="K142" s="54" t="s">
        <v>48</v>
      </c>
      <c r="L142" s="94">
        <v>45</v>
      </c>
    </row>
    <row r="143" spans="1:12" ht="15">
      <c r="A143" s="23"/>
      <c r="B143" s="104"/>
      <c r="C143" s="11"/>
      <c r="D143" s="93" t="s">
        <v>40</v>
      </c>
      <c r="E143" s="52" t="s">
        <v>57</v>
      </c>
      <c r="F143" s="53">
        <v>100</v>
      </c>
      <c r="G143" s="53">
        <v>1.5</v>
      </c>
      <c r="H143" s="53">
        <v>2.5</v>
      </c>
      <c r="I143" s="53">
        <v>21.7</v>
      </c>
      <c r="J143" s="53">
        <v>70</v>
      </c>
      <c r="K143" s="54">
        <v>410</v>
      </c>
      <c r="L143" s="94">
        <v>34</v>
      </c>
    </row>
    <row r="144" spans="1:12" ht="15">
      <c r="A144" s="23"/>
      <c r="B144" s="104"/>
      <c r="C144" s="11"/>
      <c r="D144" s="93" t="s">
        <v>24</v>
      </c>
      <c r="E144" s="52" t="s">
        <v>72</v>
      </c>
      <c r="F144" s="53">
        <v>100</v>
      </c>
      <c r="G144" s="53">
        <v>0.4</v>
      </c>
      <c r="H144" s="53">
        <v>0.4</v>
      </c>
      <c r="I144" s="53">
        <v>3.8</v>
      </c>
      <c r="J144" s="53">
        <v>47</v>
      </c>
      <c r="K144" s="54" t="s">
        <v>48</v>
      </c>
      <c r="L144" s="94">
        <v>21</v>
      </c>
    </row>
    <row r="145" spans="1:12" ht="15">
      <c r="A145" s="23"/>
      <c r="B145" s="104"/>
      <c r="C145" s="8"/>
      <c r="D145" s="57" t="s">
        <v>33</v>
      </c>
      <c r="E145" s="58"/>
      <c r="F145" s="59">
        <f>SUM(F142:F144)</f>
        <v>450</v>
      </c>
      <c r="G145" s="59">
        <f>SUM(G142:G144)</f>
        <v>7.7</v>
      </c>
      <c r="H145" s="59">
        <f>SUM(H142:H144)</f>
        <v>7.9</v>
      </c>
      <c r="I145" s="59">
        <f>SUM(I142:I144)</f>
        <v>33.5</v>
      </c>
      <c r="J145" s="59">
        <f>SUM(J142:J144)</f>
        <v>235</v>
      </c>
      <c r="K145" s="60"/>
      <c r="L145" s="102">
        <f>SUM(L142:L144)</f>
        <v>100</v>
      </c>
    </row>
    <row r="146" spans="1:12" ht="15.75" thickBot="1">
      <c r="A146" s="29">
        <f>A124</f>
        <v>2</v>
      </c>
      <c r="B146" s="30">
        <f>B124</f>
        <v>1</v>
      </c>
      <c r="C146" s="105" t="s">
        <v>4</v>
      </c>
      <c r="D146" s="88"/>
      <c r="E146" s="31"/>
      <c r="F146" s="32">
        <f>F131+F141+F145</f>
        <v>1821</v>
      </c>
      <c r="G146" s="32">
        <f>G131+G141+G145</f>
        <v>53.900000000000006</v>
      </c>
      <c r="H146" s="32">
        <f>H131+H141+H145</f>
        <v>55.300000000000004</v>
      </c>
      <c r="I146" s="32">
        <f>I131+I145+I141</f>
        <v>234.5</v>
      </c>
      <c r="J146" s="32">
        <f>J131+J141+J145</f>
        <v>1645</v>
      </c>
      <c r="K146" s="32"/>
      <c r="L146" s="103">
        <f>L131+L141+L145</f>
        <v>360</v>
      </c>
    </row>
    <row r="147" spans="1:12" ht="25.5">
      <c r="A147" s="14">
        <v>2</v>
      </c>
      <c r="B147" s="15">
        <v>2</v>
      </c>
      <c r="C147" s="22" t="s">
        <v>20</v>
      </c>
      <c r="D147" s="5" t="s">
        <v>21</v>
      </c>
      <c r="E147" s="39" t="s">
        <v>104</v>
      </c>
      <c r="F147" s="40">
        <v>250</v>
      </c>
      <c r="G147" s="40">
        <v>17.32</v>
      </c>
      <c r="H147" s="40">
        <v>17.43</v>
      </c>
      <c r="I147" s="40">
        <v>49.23</v>
      </c>
      <c r="J147" s="40">
        <v>432.3</v>
      </c>
      <c r="K147" s="41">
        <v>493.51600000000002</v>
      </c>
      <c r="L147" s="40">
        <v>88.23</v>
      </c>
    </row>
    <row r="148" spans="1:12" ht="15">
      <c r="A148" s="14"/>
      <c r="B148" s="15"/>
      <c r="C148" s="11"/>
      <c r="D148" s="6"/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14"/>
      <c r="B149" s="15"/>
      <c r="C149" s="11"/>
      <c r="D149" s="7" t="s">
        <v>22</v>
      </c>
      <c r="E149" s="42" t="s">
        <v>105</v>
      </c>
      <c r="F149" s="43">
        <v>210</v>
      </c>
      <c r="G149" s="43">
        <v>0.13</v>
      </c>
      <c r="H149" s="43">
        <v>0.02</v>
      </c>
      <c r="I149" s="43">
        <v>15.2</v>
      </c>
      <c r="J149" s="43">
        <v>62</v>
      </c>
      <c r="K149" s="44">
        <v>686</v>
      </c>
      <c r="L149" s="43">
        <v>7.51</v>
      </c>
    </row>
    <row r="150" spans="1:12" ht="15">
      <c r="A150" s="14"/>
      <c r="B150" s="15"/>
      <c r="C150" s="11"/>
      <c r="D150" s="7" t="s">
        <v>23</v>
      </c>
      <c r="E150" s="42" t="s">
        <v>47</v>
      </c>
      <c r="F150" s="43">
        <v>40</v>
      </c>
      <c r="G150" s="43">
        <v>1.8</v>
      </c>
      <c r="H150" s="43">
        <v>2.2999999999999998</v>
      </c>
      <c r="I150" s="43">
        <v>19.32</v>
      </c>
      <c r="J150" s="43">
        <v>93.2</v>
      </c>
      <c r="K150" s="44" t="s">
        <v>48</v>
      </c>
      <c r="L150" s="43">
        <v>4.26</v>
      </c>
    </row>
    <row r="151" spans="1:12" ht="15">
      <c r="A151" s="14"/>
      <c r="B151" s="15"/>
      <c r="C151" s="11"/>
      <c r="D151" s="7" t="s">
        <v>24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14"/>
      <c r="B152" s="15"/>
      <c r="C152" s="11"/>
      <c r="D152" s="6"/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14"/>
      <c r="B153" s="15"/>
      <c r="C153" s="11"/>
      <c r="D153" s="6"/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16"/>
      <c r="B154" s="17"/>
      <c r="C154" s="8"/>
      <c r="D154" s="18" t="s">
        <v>33</v>
      </c>
      <c r="E154" s="9"/>
      <c r="F154" s="19">
        <f>SUM(F147:F153)</f>
        <v>500</v>
      </c>
      <c r="G154" s="19">
        <f t="shared" ref="G154:J154" si="39">SUM(G147:G153)</f>
        <v>19.25</v>
      </c>
      <c r="H154" s="19">
        <f t="shared" si="39"/>
        <v>19.75</v>
      </c>
      <c r="I154" s="19">
        <f t="shared" si="39"/>
        <v>83.75</v>
      </c>
      <c r="J154" s="19">
        <f t="shared" si="39"/>
        <v>587.5</v>
      </c>
      <c r="K154" s="25"/>
      <c r="L154" s="19">
        <f t="shared" ref="L154" si="40">SUM(L147:L153)</f>
        <v>100.00000000000001</v>
      </c>
    </row>
    <row r="155" spans="1:12" ht="15">
      <c r="A155" s="13">
        <f>A147</f>
        <v>2</v>
      </c>
      <c r="B155" s="13">
        <f>B147</f>
        <v>2</v>
      </c>
      <c r="C155" s="10" t="s">
        <v>25</v>
      </c>
      <c r="D155" s="7" t="s">
        <v>26</v>
      </c>
      <c r="E155" s="42" t="s">
        <v>49</v>
      </c>
      <c r="F155" s="43">
        <v>60</v>
      </c>
      <c r="G155" s="43">
        <v>0.79</v>
      </c>
      <c r="H155" s="43">
        <v>1.95</v>
      </c>
      <c r="I155" s="43">
        <v>3.88</v>
      </c>
      <c r="J155" s="43">
        <v>44.06</v>
      </c>
      <c r="K155" s="44">
        <v>45</v>
      </c>
      <c r="L155" s="43">
        <v>6.93</v>
      </c>
    </row>
    <row r="156" spans="1:12" ht="25.5">
      <c r="A156" s="14"/>
      <c r="B156" s="15"/>
      <c r="C156" s="11"/>
      <c r="D156" s="7" t="s">
        <v>27</v>
      </c>
      <c r="E156" s="42" t="s">
        <v>106</v>
      </c>
      <c r="F156" s="43">
        <v>210</v>
      </c>
      <c r="G156" s="43">
        <v>2.39</v>
      </c>
      <c r="H156" s="43">
        <v>3.77</v>
      </c>
      <c r="I156" s="43">
        <v>2.4</v>
      </c>
      <c r="J156" s="43">
        <v>83.25</v>
      </c>
      <c r="K156" s="44">
        <v>137</v>
      </c>
      <c r="L156" s="43">
        <v>22.97</v>
      </c>
    </row>
    <row r="157" spans="1:12" ht="15">
      <c r="A157" s="14"/>
      <c r="B157" s="15"/>
      <c r="C157" s="11"/>
      <c r="D157" s="7" t="s">
        <v>28</v>
      </c>
      <c r="E157" s="42" t="s">
        <v>107</v>
      </c>
      <c r="F157" s="43">
        <v>90</v>
      </c>
      <c r="G157" s="43">
        <v>6.57</v>
      </c>
      <c r="H157" s="43">
        <v>9.4600000000000009</v>
      </c>
      <c r="I157" s="43">
        <v>8.25</v>
      </c>
      <c r="J157" s="43">
        <v>169.74</v>
      </c>
      <c r="K157" s="44">
        <v>454</v>
      </c>
      <c r="L157" s="43">
        <v>88.46</v>
      </c>
    </row>
    <row r="158" spans="1:12" ht="15">
      <c r="A158" s="14"/>
      <c r="B158" s="15"/>
      <c r="C158" s="11"/>
      <c r="D158" s="7" t="s">
        <v>29</v>
      </c>
      <c r="E158" s="42" t="s">
        <v>108</v>
      </c>
      <c r="F158" s="43">
        <v>150</v>
      </c>
      <c r="G158" s="43">
        <v>9.51</v>
      </c>
      <c r="H158" s="43">
        <v>8.92</v>
      </c>
      <c r="I158" s="43">
        <v>28.82</v>
      </c>
      <c r="J158" s="43">
        <v>191.17</v>
      </c>
      <c r="K158" s="44">
        <v>508</v>
      </c>
      <c r="L158" s="43">
        <v>15.48</v>
      </c>
    </row>
    <row r="159" spans="1:12" ht="15">
      <c r="A159" s="14"/>
      <c r="B159" s="15"/>
      <c r="C159" s="11"/>
      <c r="D159" s="7" t="s">
        <v>30</v>
      </c>
      <c r="E159" s="42" t="s">
        <v>98</v>
      </c>
      <c r="F159" s="43">
        <v>200</v>
      </c>
      <c r="G159" s="43">
        <v>1.3</v>
      </c>
      <c r="H159" s="43">
        <v>0</v>
      </c>
      <c r="I159" s="43">
        <v>27.63</v>
      </c>
      <c r="J159" s="43">
        <v>114.8</v>
      </c>
      <c r="K159" s="44">
        <v>650</v>
      </c>
      <c r="L159" s="43">
        <v>14.88</v>
      </c>
    </row>
    <row r="160" spans="1:12" ht="15">
      <c r="A160" s="14"/>
      <c r="B160" s="15"/>
      <c r="C160" s="11"/>
      <c r="D160" s="7" t="s">
        <v>31</v>
      </c>
      <c r="E160" s="42" t="s">
        <v>109</v>
      </c>
      <c r="F160" s="43">
        <v>50</v>
      </c>
      <c r="G160" s="43">
        <v>2.25</v>
      </c>
      <c r="H160" s="43">
        <v>2.88</v>
      </c>
      <c r="I160" s="43">
        <v>24.15</v>
      </c>
      <c r="J160" s="43">
        <v>116.5</v>
      </c>
      <c r="K160" s="44" t="s">
        <v>48</v>
      </c>
      <c r="L160" s="43">
        <v>5.32</v>
      </c>
    </row>
    <row r="161" spans="1:12" ht="15">
      <c r="A161" s="14"/>
      <c r="B161" s="15"/>
      <c r="C161" s="11"/>
      <c r="D161" s="7" t="s">
        <v>32</v>
      </c>
      <c r="E161" s="42" t="s">
        <v>78</v>
      </c>
      <c r="F161" s="43">
        <v>56</v>
      </c>
      <c r="G161" s="43">
        <v>4.1399999999999997</v>
      </c>
      <c r="H161" s="43">
        <v>0.67</v>
      </c>
      <c r="I161" s="43">
        <v>22.12</v>
      </c>
      <c r="J161" s="43">
        <v>102.98</v>
      </c>
      <c r="K161" s="44" t="s">
        <v>48</v>
      </c>
      <c r="L161" s="43">
        <v>5.96</v>
      </c>
    </row>
    <row r="162" spans="1:12" ht="15">
      <c r="A162" s="14"/>
      <c r="B162" s="15"/>
      <c r="C162" s="11"/>
      <c r="D162" s="6"/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14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16"/>
      <c r="B164" s="17"/>
      <c r="C164" s="8"/>
      <c r="D164" s="18" t="s">
        <v>33</v>
      </c>
      <c r="E164" s="9"/>
      <c r="F164" s="19">
        <f>SUM(F155:F163)</f>
        <v>816</v>
      </c>
      <c r="G164" s="19">
        <f t="shared" ref="G164:J164" si="41">SUM(G155:G163)</f>
        <v>26.95</v>
      </c>
      <c r="H164" s="19">
        <f t="shared" si="41"/>
        <v>27.650000000000002</v>
      </c>
      <c r="I164" s="19">
        <f t="shared" si="41"/>
        <v>117.25</v>
      </c>
      <c r="J164" s="19">
        <f t="shared" si="41"/>
        <v>822.5</v>
      </c>
      <c r="K164" s="25"/>
      <c r="L164" s="19">
        <f t="shared" ref="L164" si="42">SUM(L155:L163)</f>
        <v>159.99999999999997</v>
      </c>
    </row>
    <row r="165" spans="1:12" ht="15">
      <c r="A165" s="16">
        <v>2</v>
      </c>
      <c r="B165" s="17">
        <v>2</v>
      </c>
      <c r="C165" s="97" t="s">
        <v>39</v>
      </c>
      <c r="D165" s="93" t="s">
        <v>30</v>
      </c>
      <c r="E165" s="52" t="s">
        <v>110</v>
      </c>
      <c r="F165" s="53">
        <v>300</v>
      </c>
      <c r="G165" s="53">
        <v>5.8</v>
      </c>
      <c r="H165" s="53">
        <v>5</v>
      </c>
      <c r="I165" s="53">
        <v>8</v>
      </c>
      <c r="J165" s="53">
        <v>118</v>
      </c>
      <c r="K165" s="54" t="s">
        <v>48</v>
      </c>
      <c r="L165" s="94">
        <v>65</v>
      </c>
    </row>
    <row r="166" spans="1:12" ht="15">
      <c r="A166" s="16"/>
      <c r="B166" s="17"/>
      <c r="C166" s="11"/>
      <c r="D166" s="93" t="s">
        <v>40</v>
      </c>
      <c r="E166" s="52" t="s">
        <v>91</v>
      </c>
      <c r="F166" s="53">
        <v>100</v>
      </c>
      <c r="G166" s="53">
        <v>1.9</v>
      </c>
      <c r="H166" s="53">
        <v>2.9</v>
      </c>
      <c r="I166" s="53">
        <v>25.5</v>
      </c>
      <c r="J166" s="53">
        <v>117</v>
      </c>
      <c r="K166" s="54">
        <v>406</v>
      </c>
      <c r="L166" s="94">
        <v>35</v>
      </c>
    </row>
    <row r="167" spans="1:12" ht="15">
      <c r="A167" s="16"/>
      <c r="B167" s="17"/>
      <c r="C167" s="11"/>
      <c r="D167" s="93" t="s">
        <v>24</v>
      </c>
      <c r="E167" s="52"/>
      <c r="F167" s="53"/>
      <c r="G167" s="53"/>
      <c r="H167" s="53"/>
      <c r="I167" s="53"/>
      <c r="J167" s="53"/>
      <c r="K167" s="54"/>
      <c r="L167" s="94"/>
    </row>
    <row r="168" spans="1:12" ht="15">
      <c r="A168" s="16"/>
      <c r="B168" s="17"/>
      <c r="C168" s="8"/>
      <c r="D168" s="57" t="s">
        <v>33</v>
      </c>
      <c r="E168" s="58"/>
      <c r="F168" s="59">
        <f>SUM(F165:F167)</f>
        <v>400</v>
      </c>
      <c r="G168" s="59">
        <f>SUM(G165:G167)</f>
        <v>7.6999999999999993</v>
      </c>
      <c r="H168" s="59">
        <f>SUM(H165:H167)</f>
        <v>7.9</v>
      </c>
      <c r="I168" s="59">
        <f>SUM(I165:I167)</f>
        <v>33.5</v>
      </c>
      <c r="J168" s="59">
        <f>SUM(J165:J167)</f>
        <v>235</v>
      </c>
      <c r="K168" s="60"/>
      <c r="L168" s="102">
        <f>SUM(L165:L167)</f>
        <v>100</v>
      </c>
    </row>
    <row r="169" spans="1:12" ht="15.75" thickBot="1">
      <c r="A169" s="33">
        <f>A147</f>
        <v>2</v>
      </c>
      <c r="B169" s="33">
        <f>B147</f>
        <v>2</v>
      </c>
      <c r="C169" s="87" t="s">
        <v>4</v>
      </c>
      <c r="D169" s="88"/>
      <c r="E169" s="31"/>
      <c r="F169" s="32">
        <f>F154+F164+F168</f>
        <v>1716</v>
      </c>
      <c r="G169" s="32">
        <f>G154+G164+G168</f>
        <v>53.900000000000006</v>
      </c>
      <c r="H169" s="32">
        <f>H154+H164+H168</f>
        <v>55.300000000000004</v>
      </c>
      <c r="I169" s="32">
        <f>I154+I164+I168</f>
        <v>234.5</v>
      </c>
      <c r="J169" s="32">
        <f>J154+J164+J168</f>
        <v>1645</v>
      </c>
      <c r="K169" s="32"/>
      <c r="L169" s="103">
        <f>L154+L164+L168</f>
        <v>360</v>
      </c>
    </row>
    <row r="170" spans="1:12" ht="15">
      <c r="A170" s="20">
        <v>2</v>
      </c>
      <c r="B170" s="21">
        <v>3</v>
      </c>
      <c r="C170" s="22" t="s">
        <v>20</v>
      </c>
      <c r="D170" s="5" t="s">
        <v>21</v>
      </c>
      <c r="E170" s="39" t="s">
        <v>111</v>
      </c>
      <c r="F170" s="40">
        <v>190</v>
      </c>
      <c r="G170" s="40">
        <v>13.85</v>
      </c>
      <c r="H170" s="40">
        <v>12.34</v>
      </c>
      <c r="I170" s="40">
        <v>29.73</v>
      </c>
      <c r="J170" s="40">
        <v>367.36</v>
      </c>
      <c r="K170" s="41">
        <v>366</v>
      </c>
      <c r="L170" s="40">
        <v>72.55</v>
      </c>
    </row>
    <row r="171" spans="1:12" ht="15">
      <c r="A171" s="23"/>
      <c r="B171" s="15"/>
      <c r="C171" s="11"/>
      <c r="D171" s="6"/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22</v>
      </c>
      <c r="E172" s="42" t="s">
        <v>70</v>
      </c>
      <c r="F172" s="43">
        <v>200</v>
      </c>
      <c r="G172" s="43">
        <v>7.0000000000000007E-2</v>
      </c>
      <c r="H172" s="43">
        <v>0.02</v>
      </c>
      <c r="I172" s="43">
        <v>15</v>
      </c>
      <c r="J172" s="43">
        <v>60</v>
      </c>
      <c r="K172" s="44">
        <v>685</v>
      </c>
      <c r="L172" s="43">
        <v>3.06</v>
      </c>
    </row>
    <row r="173" spans="1:12" ht="15">
      <c r="A173" s="23"/>
      <c r="B173" s="15"/>
      <c r="C173" s="11"/>
      <c r="D173" s="7" t="s">
        <v>23</v>
      </c>
      <c r="E173" s="42" t="s">
        <v>47</v>
      </c>
      <c r="F173" s="43">
        <v>60</v>
      </c>
      <c r="G173" s="43">
        <v>2.7</v>
      </c>
      <c r="H173" s="43">
        <v>3.45</v>
      </c>
      <c r="I173" s="43">
        <v>28.98</v>
      </c>
      <c r="J173" s="43">
        <v>69.8</v>
      </c>
      <c r="K173" s="44" t="s">
        <v>48</v>
      </c>
      <c r="L173" s="43">
        <v>6.39</v>
      </c>
    </row>
    <row r="174" spans="1:12" ht="15">
      <c r="A174" s="23"/>
      <c r="B174" s="15"/>
      <c r="C174" s="11"/>
      <c r="D174" s="7" t="s">
        <v>24</v>
      </c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3"/>
      <c r="B175" s="15"/>
      <c r="C175" s="11"/>
      <c r="D175" s="95" t="s">
        <v>40</v>
      </c>
      <c r="E175" s="42" t="s">
        <v>112</v>
      </c>
      <c r="F175" s="43">
        <v>50</v>
      </c>
      <c r="G175" s="43">
        <v>2.63</v>
      </c>
      <c r="H175" s="43">
        <v>3.94</v>
      </c>
      <c r="I175" s="43">
        <v>10.039999999999999</v>
      </c>
      <c r="J175" s="43">
        <v>90.34</v>
      </c>
      <c r="K175" s="44" t="s">
        <v>48</v>
      </c>
      <c r="L175" s="43">
        <v>18</v>
      </c>
    </row>
    <row r="176" spans="1:12" ht="15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5">
      <c r="A177" s="24"/>
      <c r="B177" s="17"/>
      <c r="C177" s="8"/>
      <c r="D177" s="18" t="s">
        <v>33</v>
      </c>
      <c r="E177" s="9"/>
      <c r="F177" s="19">
        <f>SUM(F170:F176)</f>
        <v>500</v>
      </c>
      <c r="G177" s="19">
        <f t="shared" ref="G177:J177" si="43">SUM(G170:G176)</f>
        <v>19.25</v>
      </c>
      <c r="H177" s="19">
        <f t="shared" si="43"/>
        <v>19.75</v>
      </c>
      <c r="I177" s="19">
        <f t="shared" si="43"/>
        <v>83.75</v>
      </c>
      <c r="J177" s="19">
        <f t="shared" si="43"/>
        <v>587.5</v>
      </c>
      <c r="K177" s="25"/>
      <c r="L177" s="19">
        <f t="shared" ref="L177" si="44">SUM(L170:L176)</f>
        <v>100</v>
      </c>
    </row>
    <row r="178" spans="1:12" ht="15">
      <c r="A178" s="26">
        <f>A170</f>
        <v>2</v>
      </c>
      <c r="B178" s="13">
        <f>B170</f>
        <v>3</v>
      </c>
      <c r="C178" s="10" t="s">
        <v>25</v>
      </c>
      <c r="D178" s="7" t="s">
        <v>26</v>
      </c>
      <c r="E178" s="42" t="s">
        <v>113</v>
      </c>
      <c r="F178" s="43">
        <v>60</v>
      </c>
      <c r="G178" s="43">
        <v>0.57999999999999996</v>
      </c>
      <c r="H178" s="43">
        <v>3.64</v>
      </c>
      <c r="I178" s="43">
        <v>3.65</v>
      </c>
      <c r="J178" s="43">
        <v>42.42</v>
      </c>
      <c r="K178" s="44">
        <v>23</v>
      </c>
      <c r="L178" s="43">
        <v>14.72</v>
      </c>
    </row>
    <row r="179" spans="1:12" ht="15">
      <c r="A179" s="23"/>
      <c r="B179" s="15"/>
      <c r="C179" s="11"/>
      <c r="D179" s="7" t="s">
        <v>27</v>
      </c>
      <c r="E179" s="42" t="s">
        <v>74</v>
      </c>
      <c r="F179" s="43">
        <v>205</v>
      </c>
      <c r="G179" s="43">
        <v>3.61</v>
      </c>
      <c r="H179" s="43">
        <v>4.07</v>
      </c>
      <c r="I179" s="43">
        <v>10.58</v>
      </c>
      <c r="J179" s="43">
        <v>86.9</v>
      </c>
      <c r="K179" s="44">
        <v>110</v>
      </c>
      <c r="L179" s="43">
        <v>24.47</v>
      </c>
    </row>
    <row r="180" spans="1:12" ht="15">
      <c r="A180" s="23"/>
      <c r="B180" s="15"/>
      <c r="C180" s="11"/>
      <c r="D180" s="7" t="s">
        <v>28</v>
      </c>
      <c r="E180" s="42" t="s">
        <v>114</v>
      </c>
      <c r="F180" s="43">
        <v>100</v>
      </c>
      <c r="G180" s="43">
        <v>9.8000000000000007</v>
      </c>
      <c r="H180" s="43">
        <v>10.11</v>
      </c>
      <c r="I180" s="43">
        <v>5.22</v>
      </c>
      <c r="J180" s="43">
        <v>176.01</v>
      </c>
      <c r="K180" s="44">
        <v>437</v>
      </c>
      <c r="L180" s="43">
        <v>85.23</v>
      </c>
    </row>
    <row r="181" spans="1:12" ht="15">
      <c r="A181" s="23"/>
      <c r="B181" s="15"/>
      <c r="C181" s="11"/>
      <c r="D181" s="7" t="s">
        <v>29</v>
      </c>
      <c r="E181" s="42" t="s">
        <v>115</v>
      </c>
      <c r="F181" s="43">
        <v>150</v>
      </c>
      <c r="G181" s="43">
        <v>6.22</v>
      </c>
      <c r="H181" s="43">
        <v>6.28</v>
      </c>
      <c r="I181" s="43">
        <v>30.77</v>
      </c>
      <c r="J181" s="43">
        <v>209.49</v>
      </c>
      <c r="K181" s="44">
        <v>330</v>
      </c>
      <c r="L181" s="43">
        <v>12.06</v>
      </c>
    </row>
    <row r="182" spans="1:12" ht="15">
      <c r="A182" s="23"/>
      <c r="B182" s="15"/>
      <c r="C182" s="11"/>
      <c r="D182" s="7" t="s">
        <v>30</v>
      </c>
      <c r="E182" s="42" t="s">
        <v>65</v>
      </c>
      <c r="F182" s="43">
        <v>200</v>
      </c>
      <c r="G182" s="43">
        <v>0.35</v>
      </c>
      <c r="H182" s="43">
        <v>0</v>
      </c>
      <c r="I182" s="43">
        <v>20.76</v>
      </c>
      <c r="J182" s="43">
        <v>88.2</v>
      </c>
      <c r="K182" s="44">
        <v>705</v>
      </c>
      <c r="L182" s="43">
        <v>12.24</v>
      </c>
    </row>
    <row r="183" spans="1:12" ht="15">
      <c r="A183" s="23"/>
      <c r="B183" s="15"/>
      <c r="C183" s="11"/>
      <c r="D183" s="7" t="s">
        <v>31</v>
      </c>
      <c r="E183" s="42" t="s">
        <v>47</v>
      </c>
      <c r="F183" s="43">
        <v>50</v>
      </c>
      <c r="G183" s="43">
        <v>2.25</v>
      </c>
      <c r="H183" s="43">
        <v>2.88</v>
      </c>
      <c r="I183" s="43">
        <v>24.15</v>
      </c>
      <c r="J183" s="43">
        <v>116.5</v>
      </c>
      <c r="K183" s="44" t="s">
        <v>48</v>
      </c>
      <c r="L183" s="43">
        <v>5.32</v>
      </c>
    </row>
    <row r="184" spans="1:12" ht="15.75" customHeight="1">
      <c r="A184" s="23"/>
      <c r="B184" s="15"/>
      <c r="C184" s="11"/>
      <c r="D184" s="7" t="s">
        <v>32</v>
      </c>
      <c r="E184" s="42" t="s">
        <v>78</v>
      </c>
      <c r="F184" s="43">
        <v>56</v>
      </c>
      <c r="G184" s="43">
        <v>4.1399999999999997</v>
      </c>
      <c r="H184" s="43">
        <v>0.67</v>
      </c>
      <c r="I184" s="43">
        <v>22.12</v>
      </c>
      <c r="J184" s="43">
        <v>102.98</v>
      </c>
      <c r="K184" s="44" t="s">
        <v>48</v>
      </c>
      <c r="L184" s="43">
        <v>5.96</v>
      </c>
    </row>
    <row r="185" spans="1:12" ht="15">
      <c r="A185" s="23"/>
      <c r="B185" s="15"/>
      <c r="C185" s="11"/>
      <c r="D185" s="6"/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6"/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4"/>
      <c r="B187" s="17"/>
      <c r="C187" s="8"/>
      <c r="D187" s="18" t="s">
        <v>33</v>
      </c>
      <c r="E187" s="9"/>
      <c r="F187" s="19">
        <f>SUM(F178:F186)</f>
        <v>821</v>
      </c>
      <c r="G187" s="19">
        <f t="shared" ref="G187:J187" si="45">SUM(G178:G186)</f>
        <v>26.950000000000003</v>
      </c>
      <c r="H187" s="19">
        <f t="shared" si="45"/>
        <v>27.650000000000002</v>
      </c>
      <c r="I187" s="19">
        <f t="shared" si="45"/>
        <v>117.25</v>
      </c>
      <c r="J187" s="19">
        <f t="shared" si="45"/>
        <v>822.5</v>
      </c>
      <c r="K187" s="25"/>
      <c r="L187" s="19">
        <f t="shared" ref="L187" si="46">SUM(L178:L186)</f>
        <v>160</v>
      </c>
    </row>
    <row r="188" spans="1:12" ht="15">
      <c r="A188" s="23">
        <v>2</v>
      </c>
      <c r="B188" s="15">
        <v>3</v>
      </c>
      <c r="C188" s="97" t="s">
        <v>39</v>
      </c>
      <c r="D188" s="93" t="s">
        <v>30</v>
      </c>
      <c r="E188" s="52" t="s">
        <v>80</v>
      </c>
      <c r="F188" s="53">
        <v>100</v>
      </c>
      <c r="G188" s="53">
        <v>1.5</v>
      </c>
      <c r="H188" s="53">
        <v>2.5</v>
      </c>
      <c r="I188" s="53">
        <v>21.7</v>
      </c>
      <c r="J188" s="53">
        <v>70</v>
      </c>
      <c r="K188" s="54">
        <v>424</v>
      </c>
      <c r="L188" s="94">
        <v>34</v>
      </c>
    </row>
    <row r="189" spans="1:12" ht="15">
      <c r="A189" s="23"/>
      <c r="B189" s="15"/>
      <c r="C189" s="11"/>
      <c r="D189" s="93" t="s">
        <v>40</v>
      </c>
      <c r="E189" s="52" t="s">
        <v>56</v>
      </c>
      <c r="F189" s="53">
        <v>250</v>
      </c>
      <c r="G189" s="53">
        <v>5.8</v>
      </c>
      <c r="H189" s="53">
        <v>5</v>
      </c>
      <c r="I189" s="53">
        <v>8</v>
      </c>
      <c r="J189" s="53">
        <v>118</v>
      </c>
      <c r="K189" s="54" t="s">
        <v>48</v>
      </c>
      <c r="L189" s="94">
        <v>31</v>
      </c>
    </row>
    <row r="190" spans="1:12" ht="15">
      <c r="A190" s="23"/>
      <c r="B190" s="15"/>
      <c r="C190" s="11"/>
      <c r="D190" s="93" t="s">
        <v>24</v>
      </c>
      <c r="E190" s="52" t="s">
        <v>72</v>
      </c>
      <c r="F190" s="53">
        <v>150</v>
      </c>
      <c r="G190" s="53">
        <v>0.4</v>
      </c>
      <c r="H190" s="53">
        <v>0.4</v>
      </c>
      <c r="I190" s="53">
        <v>3.8</v>
      </c>
      <c r="J190" s="53">
        <v>47</v>
      </c>
      <c r="K190" s="54" t="s">
        <v>48</v>
      </c>
      <c r="L190" s="94">
        <v>35</v>
      </c>
    </row>
    <row r="191" spans="1:12" ht="15">
      <c r="A191" s="23"/>
      <c r="B191" s="15"/>
      <c r="C191" s="8"/>
      <c r="D191" s="57" t="s">
        <v>33</v>
      </c>
      <c r="E191" s="58"/>
      <c r="F191" s="59">
        <f>SUM(F188:F190)</f>
        <v>500</v>
      </c>
      <c r="G191" s="59">
        <f>SUM(G188:G190)</f>
        <v>7.7</v>
      </c>
      <c r="H191" s="59">
        <f>SUM(H188:H190)</f>
        <v>7.9</v>
      </c>
      <c r="I191" s="59">
        <f>SUM(I188:I190)</f>
        <v>33.5</v>
      </c>
      <c r="J191" s="59">
        <f>SUM(J188:J190)</f>
        <v>235</v>
      </c>
      <c r="K191" s="60"/>
      <c r="L191" s="102">
        <f>SUM(L188:L190)</f>
        <v>100</v>
      </c>
    </row>
    <row r="192" spans="1:12" ht="15.75" thickBot="1">
      <c r="A192" s="106">
        <v>2</v>
      </c>
      <c r="B192" s="30">
        <f>B170</f>
        <v>3</v>
      </c>
      <c r="C192" s="87" t="s">
        <v>4</v>
      </c>
      <c r="D192" s="88"/>
      <c r="E192" s="31"/>
      <c r="F192" s="32">
        <f>F177+F187+F191</f>
        <v>1821</v>
      </c>
      <c r="G192" s="32">
        <f>G177+G187+G191</f>
        <v>53.900000000000006</v>
      </c>
      <c r="H192" s="32">
        <f>H177+H187+H191</f>
        <v>55.300000000000004</v>
      </c>
      <c r="I192" s="32">
        <f>I177+I187+I191</f>
        <v>234.5</v>
      </c>
      <c r="J192" s="32">
        <f>J177+J187+J191</f>
        <v>1645</v>
      </c>
      <c r="K192" s="32"/>
      <c r="L192" s="103">
        <f>L177+L187+L191</f>
        <v>360</v>
      </c>
    </row>
    <row r="193" spans="1:12" ht="15">
      <c r="A193" s="20">
        <v>2</v>
      </c>
      <c r="B193" s="21">
        <v>4</v>
      </c>
      <c r="C193" s="22" t="s">
        <v>20</v>
      </c>
      <c r="D193" s="5" t="s">
        <v>21</v>
      </c>
      <c r="E193" s="39" t="s">
        <v>92</v>
      </c>
      <c r="F193" s="40">
        <v>170</v>
      </c>
      <c r="G193" s="40">
        <v>8.48</v>
      </c>
      <c r="H193" s="40">
        <v>9.77</v>
      </c>
      <c r="I193" s="40">
        <v>24.58</v>
      </c>
      <c r="J193" s="40">
        <v>277.7</v>
      </c>
      <c r="K193" s="41">
        <v>333</v>
      </c>
      <c r="L193" s="40">
        <v>34.18</v>
      </c>
    </row>
    <row r="194" spans="1:12" ht="15">
      <c r="A194" s="23"/>
      <c r="B194" s="15"/>
      <c r="C194" s="11"/>
      <c r="D194" s="95" t="s">
        <v>30</v>
      </c>
      <c r="E194" s="42" t="s">
        <v>116</v>
      </c>
      <c r="F194" s="43">
        <v>200</v>
      </c>
      <c r="G194" s="43">
        <v>5.8</v>
      </c>
      <c r="H194" s="43">
        <v>4</v>
      </c>
      <c r="I194" s="43">
        <v>24</v>
      </c>
      <c r="J194" s="43">
        <v>116</v>
      </c>
      <c r="K194" s="44" t="s">
        <v>48</v>
      </c>
      <c r="L194" s="43">
        <v>43.85</v>
      </c>
    </row>
    <row r="195" spans="1:12" ht="15">
      <c r="A195" s="23"/>
      <c r="B195" s="15"/>
      <c r="C195" s="11"/>
      <c r="D195" s="7" t="s">
        <v>22</v>
      </c>
      <c r="E195" s="42" t="s">
        <v>83</v>
      </c>
      <c r="F195" s="43">
        <v>200</v>
      </c>
      <c r="G195" s="43">
        <v>3.17</v>
      </c>
      <c r="H195" s="43">
        <v>2.68</v>
      </c>
      <c r="I195" s="43">
        <v>15.85</v>
      </c>
      <c r="J195" s="43">
        <v>100.6</v>
      </c>
      <c r="K195" s="44">
        <v>685</v>
      </c>
      <c r="L195" s="43">
        <v>17.71</v>
      </c>
    </row>
    <row r="196" spans="1:12" ht="15">
      <c r="A196" s="23"/>
      <c r="B196" s="15"/>
      <c r="C196" s="11"/>
      <c r="D196" s="7" t="s">
        <v>23</v>
      </c>
      <c r="E196" s="42" t="s">
        <v>47</v>
      </c>
      <c r="F196" s="43">
        <v>40</v>
      </c>
      <c r="G196" s="43">
        <v>1.8</v>
      </c>
      <c r="H196" s="43">
        <v>2.2999999999999998</v>
      </c>
      <c r="I196" s="43">
        <v>19.32</v>
      </c>
      <c r="J196" s="43">
        <v>93.2</v>
      </c>
      <c r="K196" s="44" t="s">
        <v>48</v>
      </c>
      <c r="L196" s="43">
        <v>4.26</v>
      </c>
    </row>
    <row r="197" spans="1:12" ht="15">
      <c r="A197" s="23"/>
      <c r="B197" s="15"/>
      <c r="C197" s="11"/>
      <c r="D197" s="7" t="s">
        <v>24</v>
      </c>
      <c r="E197" s="42"/>
      <c r="F197" s="43"/>
      <c r="G197" s="43"/>
      <c r="H197" s="43"/>
      <c r="I197" s="43"/>
      <c r="J197" s="43"/>
      <c r="K197" s="44"/>
      <c r="L197" s="43"/>
    </row>
    <row r="198" spans="1:12" ht="15">
      <c r="A198" s="23"/>
      <c r="B198" s="15"/>
      <c r="C198" s="11"/>
      <c r="D198" s="6"/>
      <c r="E198" s="42"/>
      <c r="F198" s="43"/>
      <c r="G198" s="43"/>
      <c r="H198" s="43"/>
      <c r="I198" s="43"/>
      <c r="J198" s="43"/>
      <c r="K198" s="44"/>
      <c r="L198" s="43"/>
    </row>
    <row r="199" spans="1:12" ht="15">
      <c r="A199" s="23"/>
      <c r="B199" s="15"/>
      <c r="C199" s="11"/>
      <c r="D199" s="6"/>
      <c r="E199" s="42"/>
      <c r="F199" s="43"/>
      <c r="G199" s="43"/>
      <c r="H199" s="43"/>
      <c r="I199" s="43"/>
      <c r="J199" s="43"/>
      <c r="K199" s="44"/>
      <c r="L199" s="43"/>
    </row>
    <row r="200" spans="1:12" ht="15">
      <c r="A200" s="24"/>
      <c r="B200" s="17"/>
      <c r="C200" s="8"/>
      <c r="D200" s="18" t="s">
        <v>33</v>
      </c>
      <c r="E200" s="9"/>
      <c r="F200" s="19">
        <f>SUM(F193:F199)</f>
        <v>610</v>
      </c>
      <c r="G200" s="19">
        <f t="shared" ref="G200:J200" si="47">SUM(G193:G199)</f>
        <v>19.250000000000004</v>
      </c>
      <c r="H200" s="19">
        <f t="shared" si="47"/>
        <v>18.75</v>
      </c>
      <c r="I200" s="19">
        <f t="shared" si="47"/>
        <v>83.75</v>
      </c>
      <c r="J200" s="19">
        <f t="shared" si="47"/>
        <v>587.5</v>
      </c>
      <c r="K200" s="25"/>
      <c r="L200" s="19">
        <f t="shared" ref="L200" si="48">SUM(L193:L199)</f>
        <v>100.00000000000001</v>
      </c>
    </row>
    <row r="201" spans="1:12" ht="15">
      <c r="A201" s="26">
        <f>A193</f>
        <v>2</v>
      </c>
      <c r="B201" s="13">
        <f>B193</f>
        <v>4</v>
      </c>
      <c r="C201" s="10" t="s">
        <v>25</v>
      </c>
      <c r="D201" s="7" t="s">
        <v>26</v>
      </c>
      <c r="E201" s="42" t="s">
        <v>61</v>
      </c>
      <c r="F201" s="43">
        <v>60</v>
      </c>
      <c r="G201" s="43">
        <v>0.57999999999999996</v>
      </c>
      <c r="H201" s="43">
        <v>3.64</v>
      </c>
      <c r="I201" s="43">
        <v>3.65</v>
      </c>
      <c r="J201" s="43">
        <v>42.42</v>
      </c>
      <c r="K201" s="44">
        <v>24</v>
      </c>
      <c r="L201" s="43">
        <v>15.08</v>
      </c>
    </row>
    <row r="202" spans="1:12" ht="15">
      <c r="A202" s="23"/>
      <c r="B202" s="15"/>
      <c r="C202" s="11"/>
      <c r="D202" s="7" t="s">
        <v>27</v>
      </c>
      <c r="E202" s="42" t="s">
        <v>62</v>
      </c>
      <c r="F202" s="43">
        <v>220</v>
      </c>
      <c r="G202" s="43">
        <v>3.55</v>
      </c>
      <c r="H202" s="43">
        <v>2.08</v>
      </c>
      <c r="I202" s="43">
        <v>9.5</v>
      </c>
      <c r="J202" s="43">
        <v>111.49</v>
      </c>
      <c r="K202" s="44">
        <v>133</v>
      </c>
      <c r="L202" s="43">
        <v>34.159999999999997</v>
      </c>
    </row>
    <row r="203" spans="1:12" ht="15">
      <c r="A203" s="23"/>
      <c r="B203" s="15"/>
      <c r="C203" s="11"/>
      <c r="D203" s="7" t="s">
        <v>28</v>
      </c>
      <c r="E203" s="42" t="s">
        <v>117</v>
      </c>
      <c r="F203" s="43">
        <v>158</v>
      </c>
      <c r="G203" s="43">
        <v>7.83</v>
      </c>
      <c r="H203" s="43">
        <v>12.29</v>
      </c>
      <c r="I203" s="43">
        <v>17.87</v>
      </c>
      <c r="J203" s="43">
        <v>189.56</v>
      </c>
      <c r="K203" s="44">
        <v>287</v>
      </c>
      <c r="L203" s="43">
        <v>56.91</v>
      </c>
    </row>
    <row r="204" spans="1:12" ht="15">
      <c r="A204" s="23"/>
      <c r="B204" s="15"/>
      <c r="C204" s="11"/>
      <c r="D204" s="7" t="s">
        <v>29</v>
      </c>
      <c r="E204" s="42" t="s">
        <v>118</v>
      </c>
      <c r="F204" s="43">
        <v>150</v>
      </c>
      <c r="G204" s="43">
        <v>8.6</v>
      </c>
      <c r="H204" s="43">
        <v>6.09</v>
      </c>
      <c r="I204" s="43">
        <v>19.760000000000002</v>
      </c>
      <c r="J204" s="43">
        <v>174.75</v>
      </c>
      <c r="K204" s="44">
        <v>518</v>
      </c>
      <c r="L204" s="43">
        <v>22.77</v>
      </c>
    </row>
    <row r="205" spans="1:12" ht="15">
      <c r="A205" s="23"/>
      <c r="B205" s="15"/>
      <c r="C205" s="11"/>
      <c r="D205" s="7" t="s">
        <v>30</v>
      </c>
      <c r="E205" s="42" t="s">
        <v>119</v>
      </c>
      <c r="F205" s="43">
        <v>200</v>
      </c>
      <c r="G205" s="43">
        <v>0</v>
      </c>
      <c r="H205" s="43">
        <v>0</v>
      </c>
      <c r="I205" s="43">
        <v>20.2</v>
      </c>
      <c r="J205" s="43">
        <v>84.8</v>
      </c>
      <c r="K205" s="44" t="s">
        <v>48</v>
      </c>
      <c r="L205" s="43">
        <v>19.8</v>
      </c>
    </row>
    <row r="206" spans="1:12" ht="15">
      <c r="A206" s="23"/>
      <c r="B206" s="15"/>
      <c r="C206" s="11"/>
      <c r="D206" s="7" t="s">
        <v>31</v>
      </c>
      <c r="E206" s="42" t="s">
        <v>47</v>
      </c>
      <c r="F206" s="43">
        <v>50</v>
      </c>
      <c r="G206" s="43">
        <v>2.25</v>
      </c>
      <c r="H206" s="43">
        <v>2.88</v>
      </c>
      <c r="I206" s="43">
        <v>24.15</v>
      </c>
      <c r="J206" s="43">
        <v>116.5</v>
      </c>
      <c r="K206" s="44" t="s">
        <v>48</v>
      </c>
      <c r="L206" s="43">
        <v>5.32</v>
      </c>
    </row>
    <row r="207" spans="1:12" ht="15">
      <c r="A207" s="23"/>
      <c r="B207" s="15"/>
      <c r="C207" s="11"/>
      <c r="D207" s="7" t="s">
        <v>32</v>
      </c>
      <c r="E207" s="42" t="s">
        <v>55</v>
      </c>
      <c r="F207" s="43">
        <v>56</v>
      </c>
      <c r="G207" s="43">
        <v>4.1399999999999997</v>
      </c>
      <c r="H207" s="43">
        <v>0.67</v>
      </c>
      <c r="I207" s="43">
        <v>22.12</v>
      </c>
      <c r="J207" s="43">
        <v>102.98</v>
      </c>
      <c r="K207" s="44" t="s">
        <v>48</v>
      </c>
      <c r="L207" s="43">
        <v>5.96</v>
      </c>
    </row>
    <row r="208" spans="1:12" ht="15">
      <c r="A208" s="23"/>
      <c r="B208" s="15"/>
      <c r="C208" s="11"/>
      <c r="D208" s="6"/>
      <c r="E208" s="42"/>
      <c r="F208" s="43"/>
      <c r="G208" s="43"/>
      <c r="H208" s="43"/>
      <c r="I208" s="43"/>
      <c r="J208" s="43"/>
      <c r="K208" s="44"/>
      <c r="L208" s="43"/>
    </row>
    <row r="209" spans="1:12" ht="15">
      <c r="A209" s="23"/>
      <c r="B209" s="15"/>
      <c r="C209" s="11"/>
      <c r="D209" s="6"/>
      <c r="E209" s="42"/>
      <c r="F209" s="43"/>
      <c r="G209" s="43"/>
      <c r="H209" s="43"/>
      <c r="I209" s="43"/>
      <c r="J209" s="43"/>
      <c r="K209" s="44"/>
      <c r="L209" s="43"/>
    </row>
    <row r="210" spans="1:12" ht="15">
      <c r="A210" s="24"/>
      <c r="B210" s="17"/>
      <c r="C210" s="8"/>
      <c r="D210" s="18" t="s">
        <v>33</v>
      </c>
      <c r="E210" s="9"/>
      <c r="F210" s="19">
        <f>SUM(F201:F209)</f>
        <v>894</v>
      </c>
      <c r="G210" s="19">
        <f t="shared" ref="G210:J210" si="49">SUM(G201:G209)</f>
        <v>26.950000000000003</v>
      </c>
      <c r="H210" s="19">
        <f t="shared" si="49"/>
        <v>27.65</v>
      </c>
      <c r="I210" s="19">
        <f t="shared" si="49"/>
        <v>117.25</v>
      </c>
      <c r="J210" s="19">
        <f t="shared" si="49"/>
        <v>822.5</v>
      </c>
      <c r="K210" s="25"/>
      <c r="L210" s="19">
        <f t="shared" ref="L210" si="50">SUM(L201:L209)</f>
        <v>160</v>
      </c>
    </row>
    <row r="211" spans="1:12" ht="15">
      <c r="A211" s="23">
        <v>2</v>
      </c>
      <c r="B211" s="15">
        <v>4</v>
      </c>
      <c r="C211" s="97" t="s">
        <v>39</v>
      </c>
      <c r="D211" s="93" t="s">
        <v>30</v>
      </c>
      <c r="E211" s="52" t="s">
        <v>53</v>
      </c>
      <c r="F211" s="53">
        <v>200</v>
      </c>
      <c r="G211" s="53">
        <v>0</v>
      </c>
      <c r="H211" s="53">
        <v>0</v>
      </c>
      <c r="I211" s="53">
        <v>20.2</v>
      </c>
      <c r="J211" s="53">
        <v>84.8</v>
      </c>
      <c r="K211" s="54" t="s">
        <v>48</v>
      </c>
      <c r="L211" s="94">
        <v>37.700000000000003</v>
      </c>
    </row>
    <row r="212" spans="1:12" ht="15">
      <c r="A212" s="23"/>
      <c r="B212" s="15"/>
      <c r="C212" s="11"/>
      <c r="D212" s="93" t="s">
        <v>40</v>
      </c>
      <c r="E212" s="52" t="s">
        <v>120</v>
      </c>
      <c r="F212" s="53">
        <v>100</v>
      </c>
      <c r="G212" s="53">
        <v>7.3</v>
      </c>
      <c r="H212" s="53">
        <v>7.5</v>
      </c>
      <c r="I212" s="53">
        <v>9.5</v>
      </c>
      <c r="J212" s="53">
        <v>103.2</v>
      </c>
      <c r="K212" s="54">
        <v>406</v>
      </c>
      <c r="L212" s="94">
        <v>33</v>
      </c>
    </row>
    <row r="213" spans="1:12" ht="15">
      <c r="A213" s="23"/>
      <c r="B213" s="15"/>
      <c r="C213" s="11"/>
      <c r="D213" s="93" t="s">
        <v>24</v>
      </c>
      <c r="E213" s="52" t="s">
        <v>72</v>
      </c>
      <c r="F213" s="53">
        <v>100</v>
      </c>
      <c r="G213" s="53">
        <v>0.4</v>
      </c>
      <c r="H213" s="53">
        <v>0.4</v>
      </c>
      <c r="I213" s="53">
        <v>3.8</v>
      </c>
      <c r="J213" s="53">
        <v>47</v>
      </c>
      <c r="K213" s="54"/>
      <c r="L213" s="94">
        <v>29.3</v>
      </c>
    </row>
    <row r="214" spans="1:12" ht="15">
      <c r="A214" s="23"/>
      <c r="B214" s="15"/>
      <c r="C214" s="8"/>
      <c r="D214" s="57" t="s">
        <v>33</v>
      </c>
      <c r="E214" s="58"/>
      <c r="F214" s="59">
        <f>SUM(F211:F213)</f>
        <v>400</v>
      </c>
      <c r="G214" s="59">
        <f>SUM(G211:G213)</f>
        <v>7.7</v>
      </c>
      <c r="H214" s="59">
        <f>SUM(H211:H213)</f>
        <v>7.9</v>
      </c>
      <c r="I214" s="59">
        <f>SUM(I211:I213)</f>
        <v>33.5</v>
      </c>
      <c r="J214" s="59">
        <f>SUM(J211:J213)</f>
        <v>235</v>
      </c>
      <c r="K214" s="60"/>
      <c r="L214" s="102">
        <f>SUM(L211:L213)</f>
        <v>100</v>
      </c>
    </row>
    <row r="215" spans="1:12" ht="15.75" thickBot="1">
      <c r="A215" s="29">
        <f>A193</f>
        <v>2</v>
      </c>
      <c r="B215" s="30">
        <f>B193</f>
        <v>4</v>
      </c>
      <c r="C215" s="87" t="s">
        <v>4</v>
      </c>
      <c r="D215" s="88"/>
      <c r="E215" s="31"/>
      <c r="F215" s="32">
        <f>F200+F210+F214</f>
        <v>1904</v>
      </c>
      <c r="G215" s="32">
        <f>G200+G210+G214</f>
        <v>53.900000000000006</v>
      </c>
      <c r="H215" s="32">
        <f>H200+H210+H214</f>
        <v>54.3</v>
      </c>
      <c r="I215" s="32">
        <f>I200+I210+I214</f>
        <v>234.5</v>
      </c>
      <c r="J215" s="32">
        <f>J200+J210+J214</f>
        <v>1645</v>
      </c>
      <c r="K215" s="32"/>
      <c r="L215" s="103">
        <f>L200+L210+L214</f>
        <v>360</v>
      </c>
    </row>
    <row r="216" spans="1:12" ht="25.5">
      <c r="A216" s="20">
        <v>2</v>
      </c>
      <c r="B216" s="21">
        <v>5</v>
      </c>
      <c r="C216" s="22" t="s">
        <v>20</v>
      </c>
      <c r="D216" s="5" t="s">
        <v>21</v>
      </c>
      <c r="E216" s="39" t="s">
        <v>121</v>
      </c>
      <c r="F216" s="40">
        <v>255</v>
      </c>
      <c r="G216" s="40">
        <v>17.18</v>
      </c>
      <c r="H216" s="40">
        <v>17.14</v>
      </c>
      <c r="I216" s="40">
        <v>47.05</v>
      </c>
      <c r="J216" s="40">
        <v>422.65</v>
      </c>
      <c r="K216" s="41">
        <v>293.50799999999998</v>
      </c>
      <c r="L216" s="40">
        <v>92.15</v>
      </c>
    </row>
    <row r="217" spans="1:12" ht="15">
      <c r="A217" s="23"/>
      <c r="B217" s="15"/>
      <c r="C217" s="11"/>
      <c r="D217" s="6"/>
      <c r="E217" s="42"/>
      <c r="F217" s="43"/>
      <c r="G217" s="43"/>
      <c r="H217" s="43"/>
      <c r="I217" s="43"/>
      <c r="J217" s="43"/>
      <c r="K217" s="44"/>
      <c r="L217" s="43"/>
    </row>
    <row r="218" spans="1:12" ht="15">
      <c r="A218" s="23"/>
      <c r="B218" s="15"/>
      <c r="C218" s="11"/>
      <c r="D218" s="7" t="s">
        <v>22</v>
      </c>
      <c r="E218" s="42" t="s">
        <v>70</v>
      </c>
      <c r="F218" s="43">
        <v>200</v>
      </c>
      <c r="G218" s="43">
        <v>7.0000000000000007E-2</v>
      </c>
      <c r="H218" s="43">
        <v>0.02</v>
      </c>
      <c r="I218" s="43">
        <v>15</v>
      </c>
      <c r="J218" s="43">
        <v>60</v>
      </c>
      <c r="K218" s="44">
        <v>685</v>
      </c>
      <c r="L218" s="43">
        <v>3.06</v>
      </c>
    </row>
    <row r="219" spans="1:12" ht="15">
      <c r="A219" s="23"/>
      <c r="B219" s="15"/>
      <c r="C219" s="11"/>
      <c r="D219" s="7" t="s">
        <v>23</v>
      </c>
      <c r="E219" s="42" t="s">
        <v>47</v>
      </c>
      <c r="F219" s="43">
        <v>45</v>
      </c>
      <c r="G219" s="43">
        <v>2</v>
      </c>
      <c r="H219" s="43">
        <v>2.59</v>
      </c>
      <c r="I219" s="43">
        <v>21.7</v>
      </c>
      <c r="J219" s="43">
        <v>104.85</v>
      </c>
      <c r="K219" s="44" t="s">
        <v>48</v>
      </c>
      <c r="L219" s="43">
        <v>4.79</v>
      </c>
    </row>
    <row r="220" spans="1:12" ht="15">
      <c r="A220" s="23"/>
      <c r="B220" s="15"/>
      <c r="C220" s="11"/>
      <c r="D220" s="7" t="s">
        <v>24</v>
      </c>
      <c r="E220" s="42"/>
      <c r="F220" s="43"/>
      <c r="G220" s="43"/>
      <c r="H220" s="43"/>
      <c r="I220" s="43"/>
      <c r="J220" s="43"/>
      <c r="K220" s="44"/>
      <c r="L220" s="43"/>
    </row>
    <row r="221" spans="1:12" ht="15">
      <c r="A221" s="23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ht="15">
      <c r="A222" s="23"/>
      <c r="B222" s="15"/>
      <c r="C222" s="11"/>
      <c r="D222" s="6"/>
      <c r="E222" s="42"/>
      <c r="F222" s="43"/>
      <c r="G222" s="43"/>
      <c r="H222" s="43"/>
      <c r="I222" s="43"/>
      <c r="J222" s="43"/>
      <c r="K222" s="44"/>
      <c r="L222" s="43"/>
    </row>
    <row r="223" spans="1:12" ht="15">
      <c r="A223" s="24"/>
      <c r="B223" s="17"/>
      <c r="C223" s="8"/>
      <c r="D223" s="18" t="s">
        <v>33</v>
      </c>
      <c r="E223" s="9"/>
      <c r="F223" s="19">
        <f>SUM(F216:F222)</f>
        <v>500</v>
      </c>
      <c r="G223" s="19">
        <f t="shared" ref="G223:J223" si="51">SUM(G216:G222)</f>
        <v>19.25</v>
      </c>
      <c r="H223" s="19">
        <f t="shared" si="51"/>
        <v>19.75</v>
      </c>
      <c r="I223" s="19">
        <f t="shared" si="51"/>
        <v>83.75</v>
      </c>
      <c r="J223" s="19">
        <f t="shared" si="51"/>
        <v>587.5</v>
      </c>
      <c r="K223" s="25"/>
      <c r="L223" s="19">
        <f t="shared" ref="L223" si="52">SUM(L216:L222)</f>
        <v>100.00000000000001</v>
      </c>
    </row>
    <row r="224" spans="1:12" ht="25.5">
      <c r="A224" s="26">
        <f>A216</f>
        <v>2</v>
      </c>
      <c r="B224" s="13">
        <f>B216</f>
        <v>5</v>
      </c>
      <c r="C224" s="10" t="s">
        <v>25</v>
      </c>
      <c r="D224" s="7" t="s">
        <v>26</v>
      </c>
      <c r="E224" s="42" t="s">
        <v>122</v>
      </c>
      <c r="F224" s="43">
        <v>60</v>
      </c>
      <c r="G224" s="43">
        <v>0.85</v>
      </c>
      <c r="H224" s="43">
        <v>3.65</v>
      </c>
      <c r="I224" s="43">
        <v>6.72</v>
      </c>
      <c r="J224" s="43" t="s">
        <v>127</v>
      </c>
      <c r="K224" s="44">
        <v>25</v>
      </c>
      <c r="L224" s="43">
        <v>9.7899999999999991</v>
      </c>
    </row>
    <row r="225" spans="1:12" ht="15">
      <c r="A225" s="23"/>
      <c r="B225" s="15"/>
      <c r="C225" s="11"/>
      <c r="D225" s="7" t="s">
        <v>27</v>
      </c>
      <c r="E225" s="42" t="s">
        <v>123</v>
      </c>
      <c r="F225" s="43">
        <v>210</v>
      </c>
      <c r="G225" s="43">
        <v>3.61</v>
      </c>
      <c r="H225" s="43">
        <v>4.07</v>
      </c>
      <c r="I225" s="43">
        <v>15.58</v>
      </c>
      <c r="J225" s="43" t="s">
        <v>128</v>
      </c>
      <c r="K225" s="44">
        <v>148</v>
      </c>
      <c r="L225" s="43">
        <v>19.97</v>
      </c>
    </row>
    <row r="226" spans="1:12" ht="15">
      <c r="A226" s="23"/>
      <c r="B226" s="15"/>
      <c r="C226" s="11"/>
      <c r="D226" s="7" t="s">
        <v>28</v>
      </c>
      <c r="E226" s="42" t="s">
        <v>124</v>
      </c>
      <c r="F226" s="43">
        <v>90</v>
      </c>
      <c r="G226" s="43">
        <v>7.34</v>
      </c>
      <c r="H226" s="43">
        <v>10.29</v>
      </c>
      <c r="I226" s="43">
        <v>3.83</v>
      </c>
      <c r="J226" s="43">
        <v>161.59</v>
      </c>
      <c r="K226" s="44">
        <v>226</v>
      </c>
      <c r="L226" s="43">
        <v>57.82</v>
      </c>
    </row>
    <row r="227" spans="1:12" ht="15">
      <c r="A227" s="23"/>
      <c r="B227" s="15"/>
      <c r="C227" s="11"/>
      <c r="D227" s="7" t="s">
        <v>29</v>
      </c>
      <c r="E227" s="42" t="s">
        <v>76</v>
      </c>
      <c r="F227" s="43">
        <v>150</v>
      </c>
      <c r="G227" s="43">
        <v>8.6</v>
      </c>
      <c r="H227" s="43">
        <v>6.09</v>
      </c>
      <c r="I227" s="43">
        <v>19.760000000000002</v>
      </c>
      <c r="J227" s="43">
        <v>174.75</v>
      </c>
      <c r="K227" s="44">
        <v>520</v>
      </c>
      <c r="L227" s="43">
        <v>23.44</v>
      </c>
    </row>
    <row r="228" spans="1:12" ht="15">
      <c r="A228" s="23"/>
      <c r="B228" s="15"/>
      <c r="C228" s="11"/>
      <c r="D228" s="7" t="s">
        <v>30</v>
      </c>
      <c r="E228" s="42" t="s">
        <v>125</v>
      </c>
      <c r="F228" s="43">
        <v>200</v>
      </c>
      <c r="G228" s="43">
        <v>0.16</v>
      </c>
      <c r="H228" s="43">
        <v>0</v>
      </c>
      <c r="I228" s="43">
        <v>25.09</v>
      </c>
      <c r="J228" s="43">
        <v>114.6</v>
      </c>
      <c r="K228" s="44" t="s">
        <v>48</v>
      </c>
      <c r="L228" s="43">
        <v>37.700000000000003</v>
      </c>
    </row>
    <row r="229" spans="1:12" ht="15">
      <c r="A229" s="23"/>
      <c r="B229" s="15"/>
      <c r="C229" s="11"/>
      <c r="D229" s="7" t="s">
        <v>31</v>
      </c>
      <c r="E229" s="42" t="s">
        <v>47</v>
      </c>
      <c r="F229" s="43">
        <v>50</v>
      </c>
      <c r="G229" s="43">
        <v>2.25</v>
      </c>
      <c r="H229" s="43">
        <v>2.88</v>
      </c>
      <c r="I229" s="43">
        <v>24.15</v>
      </c>
      <c r="J229" s="43">
        <v>116.5</v>
      </c>
      <c r="K229" s="44" t="s">
        <v>48</v>
      </c>
      <c r="L229" s="43">
        <v>5.32</v>
      </c>
    </row>
    <row r="230" spans="1:12" ht="15">
      <c r="A230" s="23"/>
      <c r="B230" s="15"/>
      <c r="C230" s="11"/>
      <c r="D230" s="7" t="s">
        <v>32</v>
      </c>
      <c r="E230" s="42" t="s">
        <v>126</v>
      </c>
      <c r="F230" s="43">
        <v>56</v>
      </c>
      <c r="G230" s="43">
        <v>4.1399999999999997</v>
      </c>
      <c r="H230" s="43">
        <v>0.67</v>
      </c>
      <c r="I230" s="43">
        <v>22.12</v>
      </c>
      <c r="J230" s="43">
        <v>102.98</v>
      </c>
      <c r="K230" s="44" t="s">
        <v>48</v>
      </c>
      <c r="L230" s="43">
        <v>5.96</v>
      </c>
    </row>
    <row r="231" spans="1:12" ht="15">
      <c r="A231" s="23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5">
      <c r="A232" s="23"/>
      <c r="B232" s="15"/>
      <c r="C232" s="11"/>
      <c r="D232" s="6"/>
      <c r="E232" s="42"/>
      <c r="F232" s="43"/>
      <c r="G232" s="43"/>
      <c r="H232" s="43"/>
      <c r="I232" s="43"/>
      <c r="J232" s="43"/>
      <c r="K232" s="44"/>
      <c r="L232" s="74"/>
    </row>
    <row r="233" spans="1:12" ht="15">
      <c r="A233" s="24"/>
      <c r="B233" s="17"/>
      <c r="C233" s="8"/>
      <c r="D233" s="18" t="s">
        <v>33</v>
      </c>
      <c r="E233" s="9"/>
      <c r="F233" s="19">
        <f>SUM(F224:F232)</f>
        <v>816</v>
      </c>
      <c r="G233" s="19">
        <f t="shared" ref="G233:J233" si="53">SUM(G224:G232)</f>
        <v>26.95</v>
      </c>
      <c r="H233" s="19">
        <f t="shared" si="53"/>
        <v>27.65</v>
      </c>
      <c r="I233" s="19">
        <f t="shared" si="53"/>
        <v>117.25</v>
      </c>
      <c r="J233" s="19">
        <f t="shared" si="53"/>
        <v>670.42000000000007</v>
      </c>
      <c r="K233" s="98"/>
      <c r="L233" s="76">
        <f t="shared" ref="L233" si="54">SUM(L224:L232)</f>
        <v>160</v>
      </c>
    </row>
    <row r="234" spans="1:12" ht="15">
      <c r="A234" s="23">
        <v>2</v>
      </c>
      <c r="B234" s="15">
        <v>5</v>
      </c>
      <c r="C234" s="97" t="s">
        <v>39</v>
      </c>
      <c r="D234" s="93" t="s">
        <v>30</v>
      </c>
      <c r="E234" s="52" t="s">
        <v>53</v>
      </c>
      <c r="F234" s="53">
        <v>200</v>
      </c>
      <c r="G234" s="53">
        <v>0</v>
      </c>
      <c r="H234" s="53">
        <v>0</v>
      </c>
      <c r="I234" s="53">
        <v>20.2</v>
      </c>
      <c r="J234" s="53">
        <v>84.8</v>
      </c>
      <c r="K234" s="54" t="s">
        <v>48</v>
      </c>
      <c r="L234" s="84">
        <v>37.700000000000003</v>
      </c>
    </row>
    <row r="235" spans="1:12" ht="15">
      <c r="A235" s="23"/>
      <c r="B235" s="15"/>
      <c r="C235" s="11"/>
      <c r="D235" s="93" t="s">
        <v>40</v>
      </c>
      <c r="E235" s="52" t="s">
        <v>57</v>
      </c>
      <c r="F235" s="53">
        <v>100</v>
      </c>
      <c r="G235" s="53">
        <v>1.5</v>
      </c>
      <c r="H235" s="53">
        <v>2.5</v>
      </c>
      <c r="I235" s="53">
        <v>9.5</v>
      </c>
      <c r="J235" s="53">
        <v>70</v>
      </c>
      <c r="K235" s="54">
        <v>410</v>
      </c>
      <c r="L235" s="84">
        <v>33</v>
      </c>
    </row>
    <row r="236" spans="1:12" ht="15">
      <c r="A236" s="23"/>
      <c r="B236" s="15"/>
      <c r="C236" s="11"/>
      <c r="D236" s="93" t="s">
        <v>24</v>
      </c>
      <c r="E236" s="52" t="s">
        <v>129</v>
      </c>
      <c r="F236" s="53">
        <v>150</v>
      </c>
      <c r="G236" s="53">
        <v>6.2</v>
      </c>
      <c r="H236" s="53">
        <v>5.4</v>
      </c>
      <c r="I236" s="53">
        <v>3.8</v>
      </c>
      <c r="J236" s="53">
        <v>80.2</v>
      </c>
      <c r="K236" s="54"/>
      <c r="L236" s="84">
        <v>29.3</v>
      </c>
    </row>
    <row r="237" spans="1:12" ht="15">
      <c r="A237" s="23"/>
      <c r="B237" s="15"/>
      <c r="C237" s="8"/>
      <c r="D237" s="57" t="s">
        <v>33</v>
      </c>
      <c r="E237" s="58"/>
      <c r="F237" s="59">
        <f>SUM(F234:F236)</f>
        <v>450</v>
      </c>
      <c r="G237" s="59">
        <f>SUM(G234:G236)</f>
        <v>7.7</v>
      </c>
      <c r="H237" s="59">
        <f>SUM(H234:H236)</f>
        <v>7.9</v>
      </c>
      <c r="I237" s="59">
        <f>SUM(I234:I236)</f>
        <v>33.5</v>
      </c>
      <c r="J237" s="59">
        <f>SUM(J234:J236)</f>
        <v>235</v>
      </c>
      <c r="K237" s="60"/>
      <c r="L237" s="85">
        <f>SUM(L234:L236)</f>
        <v>100</v>
      </c>
    </row>
    <row r="238" spans="1:12" ht="15.75" thickBot="1">
      <c r="A238" s="29">
        <f>A216</f>
        <v>2</v>
      </c>
      <c r="B238" s="30">
        <f>B216</f>
        <v>5</v>
      </c>
      <c r="C238" s="87" t="s">
        <v>4</v>
      </c>
      <c r="D238" s="88"/>
      <c r="E238" s="31"/>
      <c r="F238" s="32">
        <f>F223+F233+F237</f>
        <v>1766</v>
      </c>
      <c r="G238" s="32">
        <f>G223+G233+G237</f>
        <v>53.900000000000006</v>
      </c>
      <c r="H238" s="32">
        <f>H223+H233+H237</f>
        <v>55.3</v>
      </c>
      <c r="I238" s="32">
        <f>I223+I233+I237</f>
        <v>234.5</v>
      </c>
      <c r="J238" s="32">
        <f>J223+J233+J237</f>
        <v>1492.92</v>
      </c>
      <c r="K238" s="70"/>
      <c r="L238" s="108">
        <f>L223+L233+L237</f>
        <v>360</v>
      </c>
    </row>
    <row r="239" spans="1:12" ht="13.5" thickBot="1">
      <c r="A239" s="27"/>
      <c r="B239" s="28"/>
      <c r="C239" s="89" t="s">
        <v>5</v>
      </c>
      <c r="D239" s="89"/>
      <c r="E239" s="89"/>
      <c r="F239" s="34">
        <f>(F29+F53+F77+F100+F123+F146+F169+F192+F215+F238)/(IF(F29=0,0,1)+IF(F53=0,0,1)+IF(F77=0,0,1)+IF(F100=0,0,1)+IF(F123=0,0,1)+IF(F146=0,0,1)+IF(F169=0,0,1)+IF(F192=0,0,1)+IF(F215=0,0,1)+IF(F238=0,0,1))</f>
        <v>1784.3</v>
      </c>
      <c r="G239" s="34">
        <f>(G29+G53+G77+G100+G123+G146+G169+G192+G215+G238)/(IF(G29=0,0,1)+IF(G53=0,0,1)+IF(G77=0,0,1)+IF(G100=0,0,1)+IF(G123=0,0,1)+IF(G146=0,0,1)+IF(G169=0,0,1)+IF(G192=0,0,1)+IF(G215=0,0,1)+IF(G238=0,0,1))</f>
        <v>53.899999999999991</v>
      </c>
      <c r="H239" s="34">
        <f>(H29+H53+H77+H100+H123+H146+H169+H192+H215+H238)/(IF(H29=0,0,1)+IF(H53=0,0,1)+IF(H77=0,0,1)+IF(H100=0,0,1)+IF(H123=0,0,1)+IF(H146=0,0,1)+IF(H169=0,0,1)+IF(H192=0,0,1)+IF(H215=0,0,1)+IF(H238=0,0,1))</f>
        <v>55.2</v>
      </c>
      <c r="I239" s="34">
        <f>(I29+I53+I77+I100+I123+I146+I169+I192+I215+I238)/(IF(I29=0,0,1)+IF(I53=0,0,1)+IF(I77=0,0,1)+IF(I100=0,0,1)+IF(I123=0,0,1)+IF(I146=0,0,1)+IF(I169=0,0,1)+IF(I192=0,0,1)+IF(I215=0,0,1)+IF(I238=0,0,1))</f>
        <v>234.5</v>
      </c>
      <c r="J239" s="34">
        <f>(J29+J53+J77+J100+J123+J146+J169+J192+J215+J238)/(IF(J29=0,0,1)+IF(J53=0,0,1)+IF(J77=0,0,1)+IF(J100=0,0,1)+IF(J123=0,0,1)+IF(J146=0,0,1)+IF(J169=0,0,1)+IF(J192=0,0,1)+IF(J215=0,0,1)+IF(J238=0,0,1))</f>
        <v>1629.7919999999999</v>
      </c>
      <c r="K239" s="34"/>
      <c r="L239" s="107">
        <f>(L29+L53+L77+L100+L123+L146+L169+L192+L215+L238)/(IF(L29=0,0,1)+IF(L53=0,0,1)+IF(L77=0,0,1)+IF(L100=0,0,1)+IF(L123=0,0,1)+IF(L146=0,0,1)+IF(L169=0,0,1)+IF(L192=0,0,1)+IF(L215=0,0,1)+IF(L238=0,0,1))</f>
        <v>360</v>
      </c>
    </row>
  </sheetData>
  <mergeCells count="14">
    <mergeCell ref="C1:E1"/>
    <mergeCell ref="H1:K1"/>
    <mergeCell ref="H2:K2"/>
    <mergeCell ref="C53:D53"/>
    <mergeCell ref="C77:D77"/>
    <mergeCell ref="C100:D100"/>
    <mergeCell ref="C123:D123"/>
    <mergeCell ref="C29:D29"/>
    <mergeCell ref="C239:E239"/>
    <mergeCell ref="C238:D238"/>
    <mergeCell ref="C146:D146"/>
    <mergeCell ref="C169:D169"/>
    <mergeCell ref="C192:D192"/>
    <mergeCell ref="C215:D2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dcterms:created xsi:type="dcterms:W3CDTF">2022-05-16T14:23:56Z</dcterms:created>
  <dcterms:modified xsi:type="dcterms:W3CDTF">2023-10-14T01:08:26Z</dcterms:modified>
</cp:coreProperties>
</file>